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Лист1!$A$1:$R$41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4" i="1" l="1"/>
  <c r="D23" i="1"/>
  <c r="L14" i="1"/>
  <c r="L15" i="1"/>
  <c r="L16" i="1"/>
  <c r="I14" i="1"/>
  <c r="I15" i="1"/>
  <c r="I16" i="1"/>
  <c r="I17" i="1"/>
  <c r="I18" i="1"/>
  <c r="I13" i="1"/>
  <c r="F16" i="1"/>
  <c r="F15" i="1"/>
  <c r="F14" i="1"/>
  <c r="L17" i="1" l="1"/>
  <c r="L18" i="1"/>
  <c r="F17" i="1"/>
  <c r="F18" i="1"/>
  <c r="L13" i="1" l="1"/>
  <c r="F13" i="1"/>
</calcChain>
</file>

<file path=xl/sharedStrings.xml><?xml version="1.0" encoding="utf-8"?>
<sst xmlns="http://schemas.openxmlformats.org/spreadsheetml/2006/main" count="68" uniqueCount="57">
  <si>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</si>
  <si>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</si>
  <si>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</si>
  <si>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</si>
  <si>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</si>
  <si>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</si>
  <si>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</si>
  <si>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</si>
  <si>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</si>
  <si>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</si>
  <si>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</si>
  <si>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</si>
  <si>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</si>
  <si>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</si>
  <si>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</si>
  <si>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</si>
  <si>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</si>
  <si>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</si>
  <si>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</si>
  <si>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 xml:space="preserve">об итогах закупа способом запроса ценовых предложений на 2021г. 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</si>
  <si>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</si>
  <si>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</si>
  <si>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</si>
  <si>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 xml:space="preserve">Наименование медицинского изделия </t>
  </si>
  <si>
    <t>Кол-во</t>
  </si>
  <si>
    <t>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</si>
  <si>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 xml:space="preserve">Наименование потенциального поставщика/Победителя
</t>
  </si>
  <si>
    <t>6. Потенциальных поставщиков, присутствовавших при процедуре вскрытия конвертов с ценовыми предложениями: нет.</t>
  </si>
  <si>
    <t xml:space="preserve">4. Ценовых предложений отклоненых - нет. 
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</si>
  <si>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</si>
  <si>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 xml:space="preserve">квалификационным требованиям, согласно п. 102 главы 9 ППРК № 375 от 04.06.2021г. </t>
  </si>
  <si>
    <r>
      <t xml:space="preserve">1. Организатор закупа – </t>
    </r>
    <r>
      <rPr>
        <b/>
        <sz val="11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УЗ г.Алматы</t>
    </r>
    <r>
      <rPr>
        <sz val="11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лекарственных средств и медицинских изделий способом запроса ценовых предложений.
</t>
    </r>
  </si>
  <si>
    <t>Протокол № 15</t>
  </si>
  <si>
    <t>08 октября 2021 года</t>
  </si>
  <si>
    <t>ТОО "Miras Trend"</t>
  </si>
  <si>
    <t>30.09.2021г.                                      12 час 33 мин</t>
  </si>
  <si>
    <t>ТОО "IDIAL KZ"</t>
  </si>
  <si>
    <t>30.09.2021г.                                      12 час 40 мин</t>
  </si>
  <si>
    <t>Пульсоксиметр (согласно технической характеристике (описания))</t>
  </si>
  <si>
    <t>штука</t>
  </si>
  <si>
    <t>Ларингоскоп набор для интубации (согласно технической характеристике (описания))</t>
  </si>
  <si>
    <t>набор</t>
  </si>
  <si>
    <t>Трахеостомическая трубка с манжетой размер 7 мм, 8 мм, 9 мм.</t>
  </si>
  <si>
    <t>рулон</t>
  </si>
  <si>
    <t>Подушка кислородная 25 литров.</t>
  </si>
  <si>
    <t>Бумага для ЭКГ размер 110 х 30 х 12 наружняя.</t>
  </si>
  <si>
    <t>Желудочная трубка размер 16-18Fr.</t>
  </si>
  <si>
    <t>3,4,5,6</t>
  </si>
  <si>
    <t>г. Алматы, Алмалинский район, ул. Богенбай батыра, дом 279</t>
  </si>
  <si>
    <t>г. Алматы, Алатауский район, мкр. Аккент, дом 21, офис 6</t>
  </si>
  <si>
    <t xml:space="preserve">7. Победители по лотам № 3,4,5,6 - ТОО "Miras Trend"; по лотам № 1,2 ИП "IDIAL KZ" представляют организатору закупа в течении десяти календарных дней со дня признания победителем документы подтверждающие соответствие </t>
  </si>
  <si>
    <t>Главный врач</t>
  </si>
  <si>
    <t>Сералин Е.Б.</t>
  </si>
  <si>
    <t xml:space="preserve">И.о. главной мед.сестры </t>
  </si>
  <si>
    <t>Казанцева С.Л.</t>
  </si>
  <si>
    <t>Юристконсульт</t>
  </si>
  <si>
    <t>Сманханова М.Е.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</si>
</sst>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т_г_-;\-* #,##0.00\ _т_г_-;_-* &quot;-&quot;??\ _т_г_-;_-@_-"/>
  </numFmts>
  <fonts count="1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mbria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3" fontId="3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3" fillId="0" borderId="8" xfId="2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3" fontId="3" fillId="0" borderId="4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Fill="1"/>
    <xf numFmtId="0" fontId="11" fillId="0" borderId="0" xfId="0" applyFont="1" applyFill="1"/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/>
    <xf numFmtId="0" fontId="10" fillId="0" borderId="0" xfId="0" applyFont="1" applyFill="1"/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/>
    <xf numFmtId="0" fontId="1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right" vertical="center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41"/>
  <sheetViews>
    <sheetView tabSelected="1" zoomScale="90" zoomScaleNormal="90" zoomScaleSheetLayoutView="40" workbookViewId="0">
      <selection activeCell="H41" sqref="H41"/>
    </sheetView>
  </sheetViews>
  <sheetFormatPr defaultRowHeight="15" x14ac:dyDescent="0.25"/>
  <cols>
    <col min="1" max="1" width="15" style="26" customWidth="1"/>
    <col min="2" max="2" width="22.5703125" style="26" customWidth="1"/>
    <col min="3" max="3" width="16.5703125" style="26" customWidth="1"/>
    <col min="4" max="4" width="8.42578125" style="26" customWidth="1"/>
    <col min="5" max="5" width="8.5703125" style="26" customWidth="1"/>
    <col min="6" max="6" width="11.28515625" style="26" customWidth="1"/>
    <col min="7" max="7" width="10.7109375" style="26" customWidth="1"/>
    <col min="8" max="8" width="12.28515625" style="26" customWidth="1"/>
    <col min="9" max="9" width="11.85546875" style="26" customWidth="1"/>
    <col min="10" max="10" width="8.85546875" style="26" customWidth="1"/>
    <col min="11" max="11" width="10.140625" style="26" customWidth="1"/>
    <col min="12" max="12" width="12" style="26" customWidth="1"/>
    <col min="13" max="13" width="8.5703125" style="26" customWidth="1"/>
    <col min="14" max="14" width="9.42578125" style="26" customWidth="1"/>
    <col min="15" max="15" width="12" style="26" customWidth="1"/>
    <col min="16" max="16" width="8.28515625" style="26" customWidth="1"/>
    <col min="17" max="17" width="10" style="26" customWidth="1"/>
    <col min="18" max="18" width="11.7109375" style="26" customWidth="1"/>
    <col min="19" max="19" width="8" style="26" customWidth="1"/>
    <col min="20" max="20" width="9.140625" style="26" customWidth="1"/>
    <col min="21" max="21" width="11.7109375" style="26" customWidth="1"/>
    <col min="22" max="22" width="8.42578125" style="26" customWidth="1"/>
    <col min="23" max="23" width="8.85546875" style="26" customWidth="1"/>
    <col min="24" max="24" width="9.140625" style="26" customWidth="1"/>
    <col min="25" max="25" width="9.28515625" style="26" customWidth="1"/>
    <col min="26" max="26" width="12.7109375" style="26" customWidth="1"/>
    <col min="27" max="1033" width="9.140625" style="26" customWidth="1"/>
    <col min="1034" max="16384" width="9.140625" style="27"/>
  </cols>
  <sheetData>
    <row r="1" spans="1:1033" ht="19.5" customHeight="1" x14ac:dyDescent="0.25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5"/>
      <c r="T1" s="25"/>
      <c r="U1" s="25"/>
      <c r="V1" s="25"/>
      <c r="W1" s="25"/>
      <c r="X1" s="25"/>
      <c r="Y1" s="25"/>
      <c r="Z1" s="25"/>
    </row>
    <row r="2" spans="1:1033" ht="18.75" customHeight="1" x14ac:dyDescent="0.25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033" ht="7.5" customHeight="1" x14ac:dyDescent="0.25">
      <c r="A3" s="28"/>
      <c r="B3" s="29"/>
      <c r="C3" s="30"/>
    </row>
    <row r="4" spans="1:1033" ht="15.75" x14ac:dyDescent="0.25">
      <c r="A4" s="31" t="s">
        <v>21</v>
      </c>
      <c r="I4" s="32" t="s">
        <v>0</v>
      </c>
      <c r="J4" s="32"/>
      <c r="K4" s="32"/>
      <c r="L4" s="32"/>
      <c r="M4" s="32"/>
      <c r="N4" s="27"/>
      <c r="O4" s="27"/>
      <c r="P4" s="33" t="s">
        <v>33</v>
      </c>
      <c r="Q4" s="34"/>
      <c r="T4" s="27"/>
      <c r="U4" s="35"/>
      <c r="V4" s="35"/>
      <c r="W4" s="35"/>
      <c r="X4" s="35"/>
      <c r="Y4" s="35"/>
      <c r="Z4" s="35"/>
    </row>
    <row r="5" spans="1:1033" ht="8.25" customHeight="1" x14ac:dyDescent="0.25">
      <c r="A5" s="36"/>
      <c r="B5" s="37"/>
      <c r="C5" s="38"/>
      <c r="D5" s="38"/>
      <c r="E5" s="38"/>
      <c r="F5" s="38"/>
      <c r="G5" s="38"/>
      <c r="H5" s="38"/>
      <c r="I5" s="38"/>
      <c r="J5" s="38"/>
      <c r="K5" s="38"/>
    </row>
    <row r="6" spans="1:1033" ht="60" customHeight="1" x14ac:dyDescent="0.2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9"/>
      <c r="T6" s="9"/>
      <c r="U6" s="9"/>
      <c r="V6" s="39"/>
      <c r="W6" s="39"/>
      <c r="X6" s="40"/>
      <c r="Y6" s="40"/>
      <c r="Z6" s="40"/>
    </row>
    <row r="7" spans="1:1033" ht="15.75" customHeight="1" x14ac:dyDescent="0.25">
      <c r="A7" s="11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9"/>
      <c r="T7" s="39"/>
      <c r="U7" s="39"/>
      <c r="V7" s="39"/>
      <c r="W7" s="39"/>
      <c r="X7" s="40"/>
      <c r="Y7" s="40"/>
      <c r="Z7" s="40"/>
    </row>
    <row r="8" spans="1:1033" ht="42" customHeight="1" x14ac:dyDescent="0.25">
      <c r="A8" s="12" t="s">
        <v>8</v>
      </c>
      <c r="B8" s="12" t="s">
        <v>34</v>
      </c>
      <c r="C8" s="69" t="s">
        <v>36</v>
      </c>
      <c r="D8" s="69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42"/>
      <c r="R8" s="42"/>
      <c r="AMM8" s="27"/>
      <c r="AMN8" s="27"/>
      <c r="AMO8" s="27"/>
      <c r="AMP8" s="27"/>
      <c r="AMQ8" s="27"/>
      <c r="AMR8" s="27"/>
      <c r="AMS8" s="27"/>
    </row>
    <row r="9" spans="1:1033" ht="42.75" customHeight="1" x14ac:dyDescent="0.25">
      <c r="A9" s="13" t="s">
        <v>9</v>
      </c>
      <c r="B9" s="59" t="s">
        <v>35</v>
      </c>
      <c r="C9" s="70" t="s">
        <v>37</v>
      </c>
      <c r="D9" s="70"/>
      <c r="E9" s="64"/>
      <c r="F9" s="64"/>
      <c r="G9" s="64"/>
      <c r="H9" s="64"/>
      <c r="I9" s="71"/>
      <c r="J9" s="71"/>
      <c r="K9" s="64"/>
      <c r="L9" s="64"/>
      <c r="M9" s="64"/>
      <c r="N9" s="64"/>
      <c r="O9" s="64"/>
      <c r="P9" s="64"/>
      <c r="Q9" s="42"/>
      <c r="R9" s="42"/>
      <c r="AMM9" s="27"/>
      <c r="AMN9" s="27"/>
      <c r="AMO9" s="27"/>
      <c r="AMP9" s="27"/>
      <c r="AMQ9" s="27"/>
      <c r="AMR9" s="27"/>
      <c r="AMS9" s="27"/>
    </row>
    <row r="10" spans="1:1033" s="45" customFormat="1" ht="19.5" customHeight="1" x14ac:dyDescent="0.25">
      <c r="A10" s="74" t="s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  <c r="N10" s="75"/>
      <c r="O10" s="75"/>
      <c r="P10" s="75"/>
      <c r="Q10" s="75"/>
      <c r="R10" s="75"/>
      <c r="S10" s="43"/>
      <c r="T10" s="43"/>
      <c r="U10" s="43"/>
      <c r="V10" s="43"/>
      <c r="W10" s="43"/>
      <c r="X10" s="43"/>
      <c r="Y10" s="43"/>
      <c r="Z10" s="43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</row>
    <row r="11" spans="1:1033" ht="20.25" customHeight="1" x14ac:dyDescent="0.25">
      <c r="A11" s="81" t="s">
        <v>2</v>
      </c>
      <c r="B11" s="69" t="s">
        <v>23</v>
      </c>
      <c r="C11" s="79" t="s">
        <v>4</v>
      </c>
      <c r="D11" s="77" t="s">
        <v>24</v>
      </c>
      <c r="E11" s="77" t="s">
        <v>5</v>
      </c>
      <c r="F11" s="77" t="s">
        <v>22</v>
      </c>
      <c r="G11" s="66" t="s">
        <v>34</v>
      </c>
      <c r="H11" s="67"/>
      <c r="I11" s="68"/>
      <c r="J11" s="66" t="s">
        <v>36</v>
      </c>
      <c r="K11" s="67"/>
      <c r="L11" s="68"/>
      <c r="M11" s="65"/>
      <c r="N11" s="65"/>
      <c r="O11" s="65"/>
      <c r="P11" s="65"/>
      <c r="Q11" s="65"/>
      <c r="R11" s="65"/>
      <c r="AMK11" s="27"/>
      <c r="AML11" s="27"/>
      <c r="AMM11" s="27"/>
      <c r="AMN11" s="27"/>
      <c r="AMO11" s="27"/>
      <c r="AMP11" s="27"/>
      <c r="AMQ11" s="27"/>
      <c r="AMR11" s="27"/>
      <c r="AMS11" s="27"/>
    </row>
    <row r="12" spans="1:1033" ht="50.25" customHeight="1" x14ac:dyDescent="0.25">
      <c r="A12" s="81"/>
      <c r="B12" s="77"/>
      <c r="C12" s="80"/>
      <c r="D12" s="78"/>
      <c r="E12" s="78"/>
      <c r="F12" s="78"/>
      <c r="G12" s="12" t="s">
        <v>13</v>
      </c>
      <c r="H12" s="12" t="s">
        <v>14</v>
      </c>
      <c r="I12" s="12" t="s">
        <v>15</v>
      </c>
      <c r="J12" s="58" t="s">
        <v>13</v>
      </c>
      <c r="K12" s="58" t="s">
        <v>14</v>
      </c>
      <c r="L12" s="58" t="s">
        <v>15</v>
      </c>
      <c r="M12" s="60"/>
      <c r="N12" s="60"/>
      <c r="O12" s="60"/>
      <c r="P12" s="60"/>
      <c r="Q12" s="60"/>
      <c r="R12" s="60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</row>
    <row r="13" spans="1:1033" ht="51" customHeight="1" x14ac:dyDescent="0.25">
      <c r="A13" s="23">
        <v>1</v>
      </c>
      <c r="B13" s="21" t="s">
        <v>38</v>
      </c>
      <c r="C13" s="14" t="s">
        <v>39</v>
      </c>
      <c r="D13" s="15">
        <v>165</v>
      </c>
      <c r="E13" s="22">
        <v>35000</v>
      </c>
      <c r="F13" s="22">
        <f>D13*E13</f>
        <v>5775000</v>
      </c>
      <c r="G13" s="10">
        <v>165</v>
      </c>
      <c r="H13" s="22">
        <v>34500</v>
      </c>
      <c r="I13" s="10">
        <f>G13*H13</f>
        <v>5692500</v>
      </c>
      <c r="J13" s="10">
        <v>165</v>
      </c>
      <c r="K13" s="10">
        <v>34000</v>
      </c>
      <c r="L13" s="10">
        <f>J13*K13</f>
        <v>5610000</v>
      </c>
      <c r="M13" s="82"/>
      <c r="N13" s="82"/>
      <c r="O13" s="82"/>
      <c r="P13" s="82"/>
      <c r="Q13" s="82"/>
      <c r="R13" s="83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</row>
    <row r="14" spans="1:1033" ht="66" customHeight="1" x14ac:dyDescent="0.25">
      <c r="A14" s="23">
        <v>2</v>
      </c>
      <c r="B14" s="21" t="s">
        <v>40</v>
      </c>
      <c r="C14" s="14" t="s">
        <v>41</v>
      </c>
      <c r="D14" s="15">
        <v>3</v>
      </c>
      <c r="E14" s="22">
        <v>490000</v>
      </c>
      <c r="F14" s="22">
        <f t="shared" ref="F14:F16" si="0">D14*E14</f>
        <v>1470000</v>
      </c>
      <c r="G14" s="10">
        <v>3</v>
      </c>
      <c r="H14" s="22">
        <v>490000</v>
      </c>
      <c r="I14" s="10">
        <f t="shared" ref="I14:I18" si="1">G14*H14</f>
        <v>1470000</v>
      </c>
      <c r="J14" s="10">
        <v>3</v>
      </c>
      <c r="K14" s="10">
        <v>489000</v>
      </c>
      <c r="L14" s="10">
        <f t="shared" ref="L14:L16" si="2">J14*K14</f>
        <v>1467000</v>
      </c>
      <c r="M14" s="82"/>
      <c r="N14" s="82"/>
      <c r="O14" s="82"/>
      <c r="P14" s="82"/>
      <c r="Q14" s="82"/>
      <c r="R14" s="83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</row>
    <row r="15" spans="1:1033" ht="44.25" customHeight="1" x14ac:dyDescent="0.25">
      <c r="A15" s="23">
        <v>3</v>
      </c>
      <c r="B15" s="21" t="s">
        <v>42</v>
      </c>
      <c r="C15" s="14" t="s">
        <v>39</v>
      </c>
      <c r="D15" s="15">
        <v>200</v>
      </c>
      <c r="E15" s="22">
        <v>3700</v>
      </c>
      <c r="F15" s="22">
        <f t="shared" si="0"/>
        <v>740000</v>
      </c>
      <c r="G15" s="10">
        <v>200</v>
      </c>
      <c r="H15" s="22">
        <v>3600</v>
      </c>
      <c r="I15" s="10">
        <f t="shared" si="1"/>
        <v>720000</v>
      </c>
      <c r="J15" s="10">
        <v>200</v>
      </c>
      <c r="K15" s="10">
        <v>3650</v>
      </c>
      <c r="L15" s="10">
        <f t="shared" si="2"/>
        <v>730000</v>
      </c>
      <c r="M15" s="82"/>
      <c r="N15" s="82"/>
      <c r="O15" s="82"/>
      <c r="P15" s="82"/>
      <c r="Q15" s="82"/>
      <c r="R15" s="83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</row>
    <row r="16" spans="1:1033" ht="29.25" customHeight="1" x14ac:dyDescent="0.25">
      <c r="A16" s="23">
        <v>4</v>
      </c>
      <c r="B16" s="21" t="s">
        <v>44</v>
      </c>
      <c r="C16" s="14" t="s">
        <v>39</v>
      </c>
      <c r="D16" s="15">
        <v>15</v>
      </c>
      <c r="E16" s="22">
        <v>15000</v>
      </c>
      <c r="F16" s="22">
        <f t="shared" si="0"/>
        <v>225000</v>
      </c>
      <c r="G16" s="10">
        <v>15</v>
      </c>
      <c r="H16" s="22">
        <v>14900</v>
      </c>
      <c r="I16" s="10">
        <f t="shared" si="1"/>
        <v>223500</v>
      </c>
      <c r="J16" s="10">
        <v>15</v>
      </c>
      <c r="K16" s="10">
        <v>15000</v>
      </c>
      <c r="L16" s="10">
        <f t="shared" si="2"/>
        <v>225000</v>
      </c>
      <c r="M16" s="82"/>
      <c r="N16" s="82"/>
      <c r="O16" s="82"/>
      <c r="P16" s="82"/>
      <c r="Q16" s="82"/>
      <c r="R16" s="83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</row>
    <row r="17" spans="1:1033" ht="30" customHeight="1" x14ac:dyDescent="0.25">
      <c r="A17" s="23">
        <v>5</v>
      </c>
      <c r="B17" s="21" t="s">
        <v>45</v>
      </c>
      <c r="C17" s="14" t="s">
        <v>43</v>
      </c>
      <c r="D17" s="15">
        <v>55</v>
      </c>
      <c r="E17" s="22">
        <v>850</v>
      </c>
      <c r="F17" s="22">
        <f t="shared" ref="F17:F18" si="3">D17*E17</f>
        <v>46750</v>
      </c>
      <c r="G17" s="10">
        <v>55</v>
      </c>
      <c r="H17" s="22">
        <v>840</v>
      </c>
      <c r="I17" s="10">
        <f t="shared" si="1"/>
        <v>46200</v>
      </c>
      <c r="J17" s="10">
        <v>55</v>
      </c>
      <c r="K17" s="10">
        <v>850</v>
      </c>
      <c r="L17" s="10">
        <f t="shared" ref="L17:L18" si="4">J17*K17</f>
        <v>46750</v>
      </c>
      <c r="M17" s="82"/>
      <c r="N17" s="82"/>
      <c r="O17" s="82"/>
      <c r="P17" s="82"/>
      <c r="Q17" s="82"/>
      <c r="R17" s="83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</row>
    <row r="18" spans="1:1033" ht="29.25" customHeight="1" x14ac:dyDescent="0.25">
      <c r="A18" s="23">
        <v>6</v>
      </c>
      <c r="B18" s="21" t="s">
        <v>46</v>
      </c>
      <c r="C18" s="14" t="s">
        <v>39</v>
      </c>
      <c r="D18" s="15">
        <v>100</v>
      </c>
      <c r="E18" s="22">
        <v>250</v>
      </c>
      <c r="F18" s="22">
        <f t="shared" si="3"/>
        <v>25000</v>
      </c>
      <c r="G18" s="10">
        <v>100</v>
      </c>
      <c r="H18" s="22">
        <v>230</v>
      </c>
      <c r="I18" s="10">
        <f t="shared" si="1"/>
        <v>23000</v>
      </c>
      <c r="J18" s="10">
        <v>100</v>
      </c>
      <c r="K18" s="10">
        <v>250</v>
      </c>
      <c r="L18" s="10">
        <f t="shared" si="4"/>
        <v>25000</v>
      </c>
      <c r="M18" s="82"/>
      <c r="N18" s="82"/>
      <c r="O18" s="82"/>
      <c r="P18" s="82"/>
      <c r="Q18" s="82"/>
      <c r="R18" s="82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</row>
    <row r="19" spans="1:1033" ht="9.75" customHeight="1" x14ac:dyDescent="0.25">
      <c r="A19" s="46"/>
      <c r="B19" s="17"/>
      <c r="C19" s="47"/>
      <c r="D19" s="48"/>
      <c r="E19" s="48"/>
      <c r="F19" s="48"/>
      <c r="G19" s="48"/>
      <c r="H19" s="48"/>
      <c r="I19" s="18"/>
      <c r="J19" s="19"/>
      <c r="K19" s="20"/>
      <c r="L19" s="20"/>
      <c r="M19" s="82"/>
      <c r="N19" s="83"/>
      <c r="O19" s="83"/>
      <c r="P19" s="82"/>
      <c r="Q19" s="82"/>
      <c r="R19" s="82"/>
      <c r="AMS19" s="27"/>
    </row>
    <row r="20" spans="1:1033" s="49" customFormat="1" ht="18.75" customHeight="1" x14ac:dyDescent="0.25">
      <c r="A20" s="63" t="s">
        <v>28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9"/>
      <c r="T20" s="8"/>
      <c r="U20" s="8"/>
      <c r="V20" s="8"/>
      <c r="W20" s="8"/>
      <c r="X20" s="8"/>
      <c r="Y20" s="8"/>
      <c r="Z20" s="8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</row>
    <row r="21" spans="1:1033" ht="18" customHeight="1" x14ac:dyDescent="0.25">
      <c r="A21" s="7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R21" s="8"/>
      <c r="S21" s="5"/>
      <c r="T21" s="5"/>
      <c r="U21" s="5"/>
      <c r="V21" s="5"/>
      <c r="W21" s="5"/>
      <c r="X21" s="5"/>
      <c r="Y21" s="5"/>
      <c r="Z21" s="5"/>
    </row>
    <row r="22" spans="1:1033" s="56" customFormat="1" ht="54.75" customHeight="1" x14ac:dyDescent="0.25">
      <c r="A22" s="12" t="s">
        <v>2</v>
      </c>
      <c r="B22" s="12" t="s">
        <v>6</v>
      </c>
      <c r="C22" s="57" t="s">
        <v>26</v>
      </c>
      <c r="D22" s="66" t="s">
        <v>7</v>
      </c>
      <c r="E22" s="68"/>
      <c r="F22" s="50"/>
      <c r="G22" s="50"/>
      <c r="H22" s="50"/>
      <c r="I22" s="50"/>
      <c r="J22" s="50"/>
      <c r="K22" s="50"/>
      <c r="L22" s="50"/>
      <c r="M22" s="50"/>
      <c r="N22" s="50"/>
      <c r="O22" s="55"/>
      <c r="P22" s="55"/>
      <c r="Q22" s="55"/>
      <c r="R22" s="52"/>
      <c r="S22" s="52"/>
      <c r="T22" s="52"/>
      <c r="U22" s="52"/>
      <c r="V22" s="52"/>
      <c r="W22" s="52"/>
      <c r="X22" s="52"/>
      <c r="Y22" s="52"/>
      <c r="Z22" s="52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  <c r="JV22" s="55"/>
      <c r="JW22" s="55"/>
      <c r="JX22" s="55"/>
      <c r="JY22" s="55"/>
      <c r="JZ22" s="55"/>
      <c r="KA22" s="55"/>
      <c r="KB22" s="55"/>
      <c r="KC22" s="55"/>
      <c r="KD22" s="55"/>
      <c r="KE22" s="55"/>
      <c r="KF22" s="55"/>
      <c r="KG22" s="55"/>
      <c r="KH22" s="55"/>
      <c r="KI22" s="55"/>
      <c r="KJ22" s="55"/>
      <c r="KK22" s="55"/>
      <c r="KL22" s="55"/>
      <c r="KM22" s="55"/>
      <c r="KN22" s="55"/>
      <c r="KO22" s="55"/>
      <c r="KP22" s="55"/>
      <c r="KQ22" s="55"/>
      <c r="KR22" s="55"/>
      <c r="KS22" s="55"/>
      <c r="KT22" s="55"/>
      <c r="KU22" s="55"/>
      <c r="KV22" s="55"/>
      <c r="KW22" s="55"/>
      <c r="KX22" s="55"/>
      <c r="KY22" s="55"/>
      <c r="KZ22" s="55"/>
      <c r="LA22" s="55"/>
      <c r="LB22" s="55"/>
      <c r="LC22" s="55"/>
      <c r="LD22" s="55"/>
      <c r="LE22" s="55"/>
      <c r="LF22" s="55"/>
      <c r="LG22" s="55"/>
      <c r="LH22" s="55"/>
      <c r="LI22" s="55"/>
      <c r="LJ22" s="55"/>
      <c r="LK22" s="55"/>
      <c r="LL22" s="55"/>
      <c r="LM22" s="55"/>
      <c r="LN22" s="55"/>
      <c r="LO22" s="55"/>
      <c r="LP22" s="55"/>
      <c r="LQ22" s="55"/>
      <c r="LR22" s="55"/>
      <c r="LS22" s="55"/>
      <c r="LT22" s="55"/>
      <c r="LU22" s="55"/>
      <c r="LV22" s="55"/>
      <c r="LW22" s="55"/>
      <c r="LX22" s="55"/>
      <c r="LY22" s="55"/>
      <c r="LZ22" s="55"/>
      <c r="MA22" s="55"/>
      <c r="MB22" s="55"/>
      <c r="MC22" s="55"/>
      <c r="MD22" s="55"/>
      <c r="ME22" s="55"/>
      <c r="MF22" s="55"/>
      <c r="MG22" s="55"/>
      <c r="MH22" s="55"/>
      <c r="MI22" s="55"/>
      <c r="MJ22" s="55"/>
      <c r="MK22" s="55"/>
      <c r="ML22" s="55"/>
      <c r="MM22" s="55"/>
      <c r="MN22" s="55"/>
      <c r="MO22" s="55"/>
      <c r="MP22" s="55"/>
      <c r="MQ22" s="55"/>
      <c r="MR22" s="55"/>
      <c r="MS22" s="55"/>
      <c r="MT22" s="55"/>
      <c r="MU22" s="55"/>
      <c r="MV22" s="55"/>
      <c r="MW22" s="55"/>
      <c r="MX22" s="55"/>
      <c r="MY22" s="55"/>
      <c r="MZ22" s="55"/>
      <c r="NA22" s="55"/>
      <c r="NB22" s="55"/>
      <c r="NC22" s="55"/>
      <c r="ND22" s="55"/>
      <c r="NE22" s="55"/>
      <c r="NF22" s="55"/>
      <c r="NG22" s="55"/>
      <c r="NH22" s="55"/>
      <c r="NI22" s="55"/>
      <c r="NJ22" s="55"/>
      <c r="NK22" s="55"/>
      <c r="NL22" s="55"/>
      <c r="NM22" s="55"/>
      <c r="NN22" s="55"/>
      <c r="NO22" s="55"/>
      <c r="NP22" s="55"/>
      <c r="NQ22" s="55"/>
      <c r="NR22" s="55"/>
      <c r="NS22" s="55"/>
      <c r="NT22" s="55"/>
      <c r="NU22" s="55"/>
      <c r="NV22" s="55"/>
      <c r="NW22" s="55"/>
      <c r="NX22" s="55"/>
      <c r="NY22" s="55"/>
      <c r="NZ22" s="55"/>
      <c r="OA22" s="55"/>
      <c r="OB22" s="55"/>
      <c r="OC22" s="55"/>
      <c r="OD22" s="55"/>
      <c r="OE22" s="55"/>
      <c r="OF22" s="55"/>
      <c r="OG22" s="55"/>
      <c r="OH22" s="55"/>
      <c r="OI22" s="55"/>
      <c r="OJ22" s="55"/>
      <c r="OK22" s="55"/>
      <c r="OL22" s="55"/>
      <c r="OM22" s="55"/>
      <c r="ON22" s="55"/>
      <c r="OO22" s="55"/>
      <c r="OP22" s="55"/>
      <c r="OQ22" s="55"/>
      <c r="OR22" s="55"/>
      <c r="OS22" s="55"/>
      <c r="OT22" s="55"/>
      <c r="OU22" s="55"/>
      <c r="OV22" s="55"/>
      <c r="OW22" s="55"/>
      <c r="OX22" s="55"/>
      <c r="OY22" s="55"/>
      <c r="OZ22" s="55"/>
      <c r="PA22" s="55"/>
      <c r="PB22" s="55"/>
      <c r="PC22" s="55"/>
      <c r="PD22" s="55"/>
      <c r="PE22" s="55"/>
      <c r="PF22" s="55"/>
      <c r="PG22" s="55"/>
      <c r="PH22" s="55"/>
      <c r="PI22" s="55"/>
      <c r="PJ22" s="55"/>
      <c r="PK22" s="55"/>
      <c r="PL22" s="55"/>
      <c r="PM22" s="55"/>
      <c r="PN22" s="55"/>
      <c r="PO22" s="55"/>
      <c r="PP22" s="55"/>
      <c r="PQ22" s="55"/>
      <c r="PR22" s="55"/>
      <c r="PS22" s="55"/>
      <c r="PT22" s="55"/>
      <c r="PU22" s="55"/>
      <c r="PV22" s="55"/>
      <c r="PW22" s="55"/>
      <c r="PX22" s="55"/>
      <c r="PY22" s="55"/>
      <c r="PZ22" s="55"/>
      <c r="QA22" s="55"/>
      <c r="QB22" s="55"/>
      <c r="QC22" s="55"/>
      <c r="QD22" s="55"/>
      <c r="QE22" s="55"/>
      <c r="QF22" s="55"/>
      <c r="QG22" s="55"/>
      <c r="QH22" s="55"/>
      <c r="QI22" s="55"/>
      <c r="QJ22" s="55"/>
      <c r="QK22" s="55"/>
      <c r="QL22" s="55"/>
      <c r="QM22" s="55"/>
      <c r="QN22" s="55"/>
      <c r="QO22" s="55"/>
      <c r="QP22" s="55"/>
      <c r="QQ22" s="55"/>
      <c r="QR22" s="55"/>
      <c r="QS22" s="55"/>
      <c r="QT22" s="55"/>
      <c r="QU22" s="55"/>
      <c r="QV22" s="55"/>
      <c r="QW22" s="55"/>
      <c r="QX22" s="55"/>
      <c r="QY22" s="55"/>
      <c r="QZ22" s="55"/>
      <c r="RA22" s="55"/>
      <c r="RB22" s="55"/>
      <c r="RC22" s="55"/>
      <c r="RD22" s="55"/>
      <c r="RE22" s="55"/>
      <c r="RF22" s="55"/>
      <c r="RG22" s="55"/>
      <c r="RH22" s="55"/>
      <c r="RI22" s="55"/>
      <c r="RJ22" s="55"/>
      <c r="RK22" s="55"/>
      <c r="RL22" s="55"/>
      <c r="RM22" s="55"/>
      <c r="RN22" s="55"/>
      <c r="RO22" s="55"/>
      <c r="RP22" s="55"/>
      <c r="RQ22" s="55"/>
      <c r="RR22" s="55"/>
      <c r="RS22" s="55"/>
      <c r="RT22" s="55"/>
      <c r="RU22" s="55"/>
      <c r="RV22" s="55"/>
      <c r="RW22" s="55"/>
      <c r="RX22" s="55"/>
      <c r="RY22" s="55"/>
      <c r="RZ22" s="55"/>
      <c r="SA22" s="55"/>
      <c r="SB22" s="55"/>
      <c r="SC22" s="55"/>
      <c r="SD22" s="55"/>
      <c r="SE22" s="55"/>
      <c r="SF22" s="55"/>
      <c r="SG22" s="55"/>
      <c r="SH22" s="55"/>
      <c r="SI22" s="55"/>
      <c r="SJ22" s="55"/>
      <c r="SK22" s="55"/>
      <c r="SL22" s="55"/>
      <c r="SM22" s="55"/>
      <c r="SN22" s="55"/>
      <c r="SO22" s="55"/>
      <c r="SP22" s="55"/>
      <c r="SQ22" s="55"/>
      <c r="SR22" s="55"/>
      <c r="SS22" s="55"/>
      <c r="ST22" s="55"/>
      <c r="SU22" s="55"/>
      <c r="SV22" s="55"/>
      <c r="SW22" s="55"/>
      <c r="SX22" s="55"/>
      <c r="SY22" s="55"/>
      <c r="SZ22" s="55"/>
      <c r="TA22" s="55"/>
      <c r="TB22" s="55"/>
      <c r="TC22" s="55"/>
      <c r="TD22" s="55"/>
      <c r="TE22" s="55"/>
      <c r="TF22" s="55"/>
      <c r="TG22" s="55"/>
      <c r="TH22" s="55"/>
      <c r="TI22" s="55"/>
      <c r="TJ22" s="55"/>
      <c r="TK22" s="55"/>
      <c r="TL22" s="55"/>
      <c r="TM22" s="55"/>
      <c r="TN22" s="55"/>
      <c r="TO22" s="55"/>
      <c r="TP22" s="55"/>
      <c r="TQ22" s="55"/>
      <c r="TR22" s="55"/>
      <c r="TS22" s="55"/>
      <c r="TT22" s="55"/>
      <c r="TU22" s="55"/>
      <c r="TV22" s="55"/>
      <c r="TW22" s="55"/>
      <c r="TX22" s="55"/>
      <c r="TY22" s="55"/>
      <c r="TZ22" s="55"/>
      <c r="UA22" s="55"/>
      <c r="UB22" s="55"/>
      <c r="UC22" s="55"/>
      <c r="UD22" s="55"/>
      <c r="UE22" s="55"/>
      <c r="UF22" s="55"/>
      <c r="UG22" s="55"/>
      <c r="UH22" s="55"/>
      <c r="UI22" s="55"/>
      <c r="UJ22" s="55"/>
      <c r="UK22" s="55"/>
      <c r="UL22" s="55"/>
      <c r="UM22" s="55"/>
      <c r="UN22" s="55"/>
      <c r="UO22" s="55"/>
      <c r="UP22" s="55"/>
      <c r="UQ22" s="55"/>
      <c r="UR22" s="55"/>
      <c r="US22" s="55"/>
      <c r="UT22" s="55"/>
      <c r="UU22" s="55"/>
      <c r="UV22" s="55"/>
      <c r="UW22" s="55"/>
      <c r="UX22" s="55"/>
      <c r="UY22" s="55"/>
      <c r="UZ22" s="55"/>
      <c r="VA22" s="55"/>
      <c r="VB22" s="55"/>
      <c r="VC22" s="55"/>
      <c r="VD22" s="55"/>
      <c r="VE22" s="55"/>
      <c r="VF22" s="55"/>
      <c r="VG22" s="55"/>
      <c r="VH22" s="55"/>
      <c r="VI22" s="55"/>
      <c r="VJ22" s="55"/>
      <c r="VK22" s="55"/>
      <c r="VL22" s="55"/>
      <c r="VM22" s="55"/>
      <c r="VN22" s="55"/>
      <c r="VO22" s="55"/>
      <c r="VP22" s="55"/>
      <c r="VQ22" s="55"/>
      <c r="VR22" s="55"/>
      <c r="VS22" s="55"/>
      <c r="VT22" s="55"/>
      <c r="VU22" s="55"/>
      <c r="VV22" s="55"/>
      <c r="VW22" s="55"/>
      <c r="VX22" s="55"/>
      <c r="VY22" s="55"/>
      <c r="VZ22" s="55"/>
      <c r="WA22" s="55"/>
      <c r="WB22" s="55"/>
      <c r="WC22" s="55"/>
      <c r="WD22" s="55"/>
      <c r="WE22" s="55"/>
      <c r="WF22" s="55"/>
      <c r="WG22" s="55"/>
      <c r="WH22" s="55"/>
      <c r="WI22" s="55"/>
      <c r="WJ22" s="55"/>
      <c r="WK22" s="55"/>
      <c r="WL22" s="55"/>
      <c r="WM22" s="55"/>
      <c r="WN22" s="55"/>
      <c r="WO22" s="55"/>
      <c r="WP22" s="55"/>
      <c r="WQ22" s="55"/>
      <c r="WR22" s="55"/>
      <c r="WS22" s="55"/>
      <c r="WT22" s="55"/>
      <c r="WU22" s="55"/>
      <c r="WV22" s="55"/>
      <c r="WW22" s="55"/>
      <c r="WX22" s="55"/>
      <c r="WY22" s="55"/>
      <c r="WZ22" s="55"/>
      <c r="XA22" s="55"/>
      <c r="XB22" s="55"/>
      <c r="XC22" s="55"/>
      <c r="XD22" s="55"/>
      <c r="XE22" s="55"/>
      <c r="XF22" s="55"/>
      <c r="XG22" s="55"/>
      <c r="XH22" s="55"/>
      <c r="XI22" s="55"/>
      <c r="XJ22" s="55"/>
      <c r="XK22" s="55"/>
      <c r="XL22" s="55"/>
      <c r="XM22" s="55"/>
      <c r="XN22" s="55"/>
      <c r="XO22" s="55"/>
      <c r="XP22" s="55"/>
      <c r="XQ22" s="55"/>
      <c r="XR22" s="55"/>
      <c r="XS22" s="55"/>
      <c r="XT22" s="55"/>
      <c r="XU22" s="55"/>
      <c r="XV22" s="55"/>
      <c r="XW22" s="55"/>
      <c r="XX22" s="55"/>
      <c r="XY22" s="55"/>
      <c r="XZ22" s="55"/>
      <c r="YA22" s="55"/>
      <c r="YB22" s="55"/>
      <c r="YC22" s="55"/>
      <c r="YD22" s="55"/>
      <c r="YE22" s="55"/>
      <c r="YF22" s="55"/>
      <c r="YG22" s="55"/>
      <c r="YH22" s="55"/>
      <c r="YI22" s="55"/>
      <c r="YJ22" s="55"/>
      <c r="YK22" s="55"/>
      <c r="YL22" s="55"/>
      <c r="YM22" s="55"/>
      <c r="YN22" s="55"/>
      <c r="YO22" s="55"/>
      <c r="YP22" s="55"/>
      <c r="YQ22" s="55"/>
      <c r="YR22" s="55"/>
      <c r="YS22" s="55"/>
      <c r="YT22" s="55"/>
      <c r="YU22" s="55"/>
      <c r="YV22" s="55"/>
      <c r="YW22" s="55"/>
      <c r="YX22" s="55"/>
      <c r="YY22" s="55"/>
      <c r="YZ22" s="55"/>
      <c r="ZA22" s="55"/>
      <c r="ZB22" s="55"/>
      <c r="ZC22" s="55"/>
      <c r="ZD22" s="55"/>
      <c r="ZE22" s="55"/>
      <c r="ZF22" s="55"/>
      <c r="ZG22" s="55"/>
      <c r="ZH22" s="55"/>
      <c r="ZI22" s="55"/>
      <c r="ZJ22" s="55"/>
      <c r="ZK22" s="55"/>
      <c r="ZL22" s="55"/>
      <c r="ZM22" s="55"/>
      <c r="ZN22" s="55"/>
      <c r="ZO22" s="55"/>
      <c r="ZP22" s="55"/>
      <c r="ZQ22" s="55"/>
      <c r="ZR22" s="55"/>
      <c r="ZS22" s="55"/>
      <c r="ZT22" s="55"/>
      <c r="ZU22" s="55"/>
      <c r="ZV22" s="55"/>
      <c r="ZW22" s="55"/>
      <c r="ZX22" s="55"/>
      <c r="ZY22" s="55"/>
      <c r="ZZ22" s="55"/>
      <c r="AAA22" s="55"/>
      <c r="AAB22" s="55"/>
      <c r="AAC22" s="55"/>
      <c r="AAD22" s="55"/>
      <c r="AAE22" s="55"/>
      <c r="AAF22" s="55"/>
      <c r="AAG22" s="55"/>
      <c r="AAH22" s="55"/>
      <c r="AAI22" s="55"/>
      <c r="AAJ22" s="55"/>
      <c r="AAK22" s="55"/>
      <c r="AAL22" s="55"/>
      <c r="AAM22" s="55"/>
      <c r="AAN22" s="55"/>
      <c r="AAO22" s="55"/>
      <c r="AAP22" s="55"/>
      <c r="AAQ22" s="55"/>
      <c r="AAR22" s="55"/>
      <c r="AAS22" s="55"/>
      <c r="AAT22" s="55"/>
      <c r="AAU22" s="55"/>
      <c r="AAV22" s="55"/>
      <c r="AAW22" s="55"/>
      <c r="AAX22" s="55"/>
      <c r="AAY22" s="55"/>
      <c r="AAZ22" s="55"/>
      <c r="ABA22" s="55"/>
      <c r="ABB22" s="55"/>
      <c r="ABC22" s="55"/>
      <c r="ABD22" s="55"/>
      <c r="ABE22" s="55"/>
      <c r="ABF22" s="55"/>
      <c r="ABG22" s="55"/>
      <c r="ABH22" s="55"/>
      <c r="ABI22" s="55"/>
      <c r="ABJ22" s="55"/>
      <c r="ABK22" s="55"/>
      <c r="ABL22" s="55"/>
      <c r="ABM22" s="55"/>
      <c r="ABN22" s="55"/>
      <c r="ABO22" s="55"/>
      <c r="ABP22" s="55"/>
      <c r="ABQ22" s="55"/>
      <c r="ABR22" s="55"/>
      <c r="ABS22" s="55"/>
      <c r="ABT22" s="55"/>
      <c r="ABU22" s="55"/>
      <c r="ABV22" s="55"/>
      <c r="ABW22" s="55"/>
      <c r="ABX22" s="55"/>
      <c r="ABY22" s="55"/>
      <c r="ABZ22" s="55"/>
      <c r="ACA22" s="55"/>
      <c r="ACB22" s="55"/>
      <c r="ACC22" s="55"/>
      <c r="ACD22" s="55"/>
      <c r="ACE22" s="55"/>
      <c r="ACF22" s="55"/>
      <c r="ACG22" s="55"/>
      <c r="ACH22" s="55"/>
      <c r="ACI22" s="55"/>
      <c r="ACJ22" s="55"/>
      <c r="ACK22" s="55"/>
      <c r="ACL22" s="55"/>
      <c r="ACM22" s="55"/>
      <c r="ACN22" s="55"/>
      <c r="ACO22" s="55"/>
      <c r="ACP22" s="55"/>
      <c r="ACQ22" s="55"/>
      <c r="ACR22" s="55"/>
      <c r="ACS22" s="55"/>
      <c r="ACT22" s="55"/>
      <c r="ACU22" s="55"/>
      <c r="ACV22" s="55"/>
      <c r="ACW22" s="55"/>
      <c r="ACX22" s="55"/>
      <c r="ACY22" s="55"/>
      <c r="ACZ22" s="55"/>
      <c r="ADA22" s="55"/>
      <c r="ADB22" s="55"/>
      <c r="ADC22" s="55"/>
      <c r="ADD22" s="55"/>
      <c r="ADE22" s="55"/>
      <c r="ADF22" s="55"/>
      <c r="ADG22" s="55"/>
      <c r="ADH22" s="55"/>
      <c r="ADI22" s="55"/>
      <c r="ADJ22" s="55"/>
      <c r="ADK22" s="55"/>
      <c r="ADL22" s="55"/>
      <c r="ADM22" s="55"/>
      <c r="ADN22" s="55"/>
      <c r="ADO22" s="55"/>
      <c r="ADP22" s="55"/>
      <c r="ADQ22" s="55"/>
      <c r="ADR22" s="55"/>
      <c r="ADS22" s="55"/>
      <c r="ADT22" s="55"/>
      <c r="ADU22" s="55"/>
      <c r="ADV22" s="55"/>
      <c r="ADW22" s="55"/>
      <c r="ADX22" s="55"/>
      <c r="ADY22" s="55"/>
      <c r="ADZ22" s="55"/>
      <c r="AEA22" s="55"/>
      <c r="AEB22" s="55"/>
      <c r="AEC22" s="55"/>
      <c r="AED22" s="55"/>
      <c r="AEE22" s="55"/>
      <c r="AEF22" s="55"/>
      <c r="AEG22" s="55"/>
      <c r="AEH22" s="55"/>
      <c r="AEI22" s="55"/>
      <c r="AEJ22" s="55"/>
      <c r="AEK22" s="55"/>
      <c r="AEL22" s="55"/>
      <c r="AEM22" s="55"/>
      <c r="AEN22" s="55"/>
      <c r="AEO22" s="55"/>
      <c r="AEP22" s="55"/>
      <c r="AEQ22" s="55"/>
      <c r="AER22" s="55"/>
      <c r="AES22" s="55"/>
      <c r="AET22" s="55"/>
      <c r="AEU22" s="55"/>
      <c r="AEV22" s="55"/>
      <c r="AEW22" s="55"/>
      <c r="AEX22" s="55"/>
      <c r="AEY22" s="55"/>
      <c r="AEZ22" s="55"/>
      <c r="AFA22" s="55"/>
      <c r="AFB22" s="55"/>
      <c r="AFC22" s="55"/>
      <c r="AFD22" s="55"/>
      <c r="AFE22" s="55"/>
      <c r="AFF22" s="55"/>
      <c r="AFG22" s="55"/>
      <c r="AFH22" s="55"/>
      <c r="AFI22" s="55"/>
      <c r="AFJ22" s="55"/>
      <c r="AFK22" s="55"/>
      <c r="AFL22" s="55"/>
      <c r="AFM22" s="55"/>
      <c r="AFN22" s="55"/>
      <c r="AFO22" s="55"/>
      <c r="AFP22" s="55"/>
      <c r="AFQ22" s="55"/>
      <c r="AFR22" s="55"/>
      <c r="AFS22" s="55"/>
      <c r="AFT22" s="55"/>
      <c r="AFU22" s="55"/>
      <c r="AFV22" s="55"/>
      <c r="AFW22" s="55"/>
      <c r="AFX22" s="55"/>
      <c r="AFY22" s="55"/>
      <c r="AFZ22" s="55"/>
      <c r="AGA22" s="55"/>
      <c r="AGB22" s="55"/>
      <c r="AGC22" s="55"/>
      <c r="AGD22" s="55"/>
      <c r="AGE22" s="55"/>
      <c r="AGF22" s="55"/>
      <c r="AGG22" s="55"/>
      <c r="AGH22" s="55"/>
      <c r="AGI22" s="55"/>
      <c r="AGJ22" s="55"/>
      <c r="AGK22" s="55"/>
      <c r="AGL22" s="55"/>
      <c r="AGM22" s="55"/>
      <c r="AGN22" s="55"/>
      <c r="AGO22" s="55"/>
      <c r="AGP22" s="55"/>
      <c r="AGQ22" s="55"/>
      <c r="AGR22" s="55"/>
      <c r="AGS22" s="55"/>
      <c r="AGT22" s="55"/>
      <c r="AGU22" s="55"/>
      <c r="AGV22" s="55"/>
      <c r="AGW22" s="55"/>
      <c r="AGX22" s="55"/>
      <c r="AGY22" s="55"/>
      <c r="AGZ22" s="55"/>
      <c r="AHA22" s="55"/>
      <c r="AHB22" s="55"/>
      <c r="AHC22" s="55"/>
      <c r="AHD22" s="55"/>
      <c r="AHE22" s="55"/>
      <c r="AHF22" s="55"/>
      <c r="AHG22" s="55"/>
      <c r="AHH22" s="55"/>
      <c r="AHI22" s="55"/>
      <c r="AHJ22" s="55"/>
      <c r="AHK22" s="55"/>
      <c r="AHL22" s="55"/>
      <c r="AHM22" s="55"/>
      <c r="AHN22" s="55"/>
      <c r="AHO22" s="55"/>
      <c r="AHP22" s="55"/>
      <c r="AHQ22" s="55"/>
      <c r="AHR22" s="55"/>
      <c r="AHS22" s="55"/>
      <c r="AHT22" s="55"/>
      <c r="AHU22" s="55"/>
      <c r="AHV22" s="55"/>
      <c r="AHW22" s="55"/>
      <c r="AHX22" s="55"/>
      <c r="AHY22" s="55"/>
      <c r="AHZ22" s="55"/>
      <c r="AIA22" s="55"/>
      <c r="AIB22" s="55"/>
      <c r="AIC22" s="55"/>
      <c r="AID22" s="55"/>
      <c r="AIE22" s="55"/>
      <c r="AIF22" s="55"/>
      <c r="AIG22" s="55"/>
      <c r="AIH22" s="55"/>
      <c r="AII22" s="55"/>
      <c r="AIJ22" s="55"/>
      <c r="AIK22" s="55"/>
      <c r="AIL22" s="55"/>
      <c r="AIM22" s="55"/>
      <c r="AIN22" s="55"/>
      <c r="AIO22" s="55"/>
      <c r="AIP22" s="55"/>
      <c r="AIQ22" s="55"/>
      <c r="AIR22" s="55"/>
      <c r="AIS22" s="55"/>
      <c r="AIT22" s="55"/>
      <c r="AIU22" s="55"/>
      <c r="AIV22" s="55"/>
      <c r="AIW22" s="55"/>
      <c r="AIX22" s="55"/>
      <c r="AIY22" s="55"/>
      <c r="AIZ22" s="55"/>
      <c r="AJA22" s="55"/>
      <c r="AJB22" s="55"/>
      <c r="AJC22" s="55"/>
      <c r="AJD22" s="55"/>
      <c r="AJE22" s="55"/>
      <c r="AJF22" s="55"/>
      <c r="AJG22" s="55"/>
      <c r="AJH22" s="55"/>
      <c r="AJI22" s="55"/>
      <c r="AJJ22" s="55"/>
      <c r="AJK22" s="55"/>
      <c r="AJL22" s="55"/>
      <c r="AJM22" s="55"/>
      <c r="AJN22" s="55"/>
      <c r="AJO22" s="55"/>
      <c r="AJP22" s="55"/>
      <c r="AJQ22" s="55"/>
      <c r="AJR22" s="55"/>
      <c r="AJS22" s="55"/>
      <c r="AJT22" s="55"/>
      <c r="AJU22" s="55"/>
      <c r="AJV22" s="55"/>
      <c r="AJW22" s="55"/>
      <c r="AJX22" s="55"/>
      <c r="AJY22" s="55"/>
      <c r="AJZ22" s="55"/>
      <c r="AKA22" s="55"/>
      <c r="AKB22" s="55"/>
      <c r="AKC22" s="55"/>
      <c r="AKD22" s="55"/>
      <c r="AKE22" s="55"/>
      <c r="AKF22" s="55"/>
      <c r="AKG22" s="55"/>
      <c r="AKH22" s="55"/>
      <c r="AKI22" s="55"/>
      <c r="AKJ22" s="55"/>
      <c r="AKK22" s="55"/>
      <c r="AKL22" s="55"/>
      <c r="AKM22" s="55"/>
      <c r="AKN22" s="55"/>
      <c r="AKO22" s="55"/>
      <c r="AKP22" s="55"/>
      <c r="AKQ22" s="55"/>
      <c r="AKR22" s="55"/>
      <c r="AKS22" s="55"/>
      <c r="AKT22" s="55"/>
      <c r="AKU22" s="55"/>
      <c r="AKV22" s="55"/>
      <c r="AKW22" s="55"/>
      <c r="AKX22" s="55"/>
      <c r="AKY22" s="55"/>
      <c r="AKZ22" s="55"/>
      <c r="ALA22" s="55"/>
      <c r="ALB22" s="55"/>
      <c r="ALC22" s="55"/>
      <c r="ALD22" s="55"/>
      <c r="ALE22" s="55"/>
      <c r="ALF22" s="55"/>
      <c r="ALG22" s="55"/>
      <c r="ALH22" s="55"/>
      <c r="ALI22" s="55"/>
      <c r="ALJ22" s="55"/>
      <c r="ALK22" s="55"/>
      <c r="ALL22" s="55"/>
      <c r="ALM22" s="55"/>
      <c r="ALN22" s="55"/>
      <c r="ALO22" s="55"/>
      <c r="ALP22" s="55"/>
      <c r="ALQ22" s="55"/>
      <c r="ALR22" s="55"/>
      <c r="ALS22" s="55"/>
      <c r="ALT22" s="55"/>
      <c r="ALU22" s="55"/>
      <c r="ALV22" s="55"/>
      <c r="ALW22" s="55"/>
      <c r="ALX22" s="55"/>
      <c r="ALY22" s="55"/>
      <c r="ALZ22" s="55"/>
      <c r="AMA22" s="55"/>
      <c r="AMB22" s="55"/>
      <c r="AMC22" s="55"/>
      <c r="AMD22" s="55"/>
      <c r="AME22" s="55"/>
      <c r="AMF22" s="55"/>
      <c r="AMG22" s="55"/>
      <c r="AMH22" s="55"/>
      <c r="AMI22" s="55"/>
      <c r="AMJ22" s="55"/>
      <c r="AMK22" s="55"/>
      <c r="AML22" s="55"/>
      <c r="AMM22" s="55"/>
      <c r="AMN22" s="55"/>
      <c r="AMO22" s="55"/>
      <c r="AMP22" s="55"/>
      <c r="AMQ22" s="55"/>
      <c r="AMR22" s="55"/>
      <c r="AMS22" s="55"/>
    </row>
    <row r="23" spans="1:1033" ht="47.25" customHeight="1" x14ac:dyDescent="0.25">
      <c r="A23" s="16" t="s">
        <v>47</v>
      </c>
      <c r="B23" s="16" t="s">
        <v>48</v>
      </c>
      <c r="C23" s="24" t="s">
        <v>34</v>
      </c>
      <c r="D23" s="61">
        <f>I15+I16+I17+I18</f>
        <v>1012700</v>
      </c>
      <c r="E23" s="62"/>
      <c r="F23" s="50"/>
      <c r="G23" s="50"/>
      <c r="H23" s="50"/>
      <c r="I23" s="50"/>
      <c r="J23" s="50"/>
      <c r="K23" s="50"/>
      <c r="L23" s="50"/>
      <c r="M23" s="50"/>
      <c r="N23" s="50"/>
      <c r="R23" s="5"/>
      <c r="S23" s="5"/>
      <c r="T23" s="5"/>
      <c r="U23" s="5"/>
      <c r="V23" s="5"/>
      <c r="W23" s="5"/>
      <c r="X23" s="5"/>
      <c r="Y23" s="5"/>
      <c r="Z23" s="5"/>
    </row>
    <row r="24" spans="1:1033" ht="42.75" customHeight="1" x14ac:dyDescent="0.25">
      <c r="A24" s="16">
        <v>1.2</v>
      </c>
      <c r="B24" s="59" t="s">
        <v>49</v>
      </c>
      <c r="C24" s="24" t="s">
        <v>36</v>
      </c>
      <c r="D24" s="61">
        <f>L13+L14</f>
        <v>7077000</v>
      </c>
      <c r="E24" s="62"/>
      <c r="F24" s="50"/>
      <c r="G24" s="50"/>
      <c r="H24" s="50"/>
      <c r="I24" s="50"/>
      <c r="J24" s="50"/>
      <c r="K24" s="50"/>
      <c r="L24" s="50"/>
      <c r="M24" s="50"/>
      <c r="N24" s="50"/>
      <c r="R24" s="5"/>
      <c r="S24" s="5"/>
      <c r="T24" s="5"/>
      <c r="U24" s="5"/>
      <c r="V24" s="5"/>
      <c r="W24" s="5"/>
      <c r="X24" s="5"/>
      <c r="Y24" s="5"/>
      <c r="Z24" s="5"/>
    </row>
    <row r="25" spans="1:1033" ht="19.5" customHeight="1" x14ac:dyDescent="0.25">
      <c r="A25" s="11" t="s">
        <v>27</v>
      </c>
      <c r="B25" s="51"/>
      <c r="C25" s="52"/>
      <c r="D25" s="52"/>
      <c r="E25" s="51"/>
      <c r="F25" s="51"/>
      <c r="G25" s="51"/>
      <c r="H25" s="51"/>
      <c r="I25" s="51"/>
      <c r="J25" s="51"/>
      <c r="K25" s="51"/>
      <c r="L25" s="53"/>
      <c r="M25" s="53"/>
      <c r="N25" s="53"/>
      <c r="R25" s="5"/>
      <c r="S25" s="5"/>
      <c r="T25" s="5"/>
      <c r="U25" s="5"/>
      <c r="V25" s="5"/>
      <c r="W25" s="5"/>
      <c r="X25" s="5"/>
      <c r="Y25" s="5"/>
      <c r="Z25" s="5"/>
    </row>
    <row r="26" spans="1:1033" ht="19.5" customHeight="1" x14ac:dyDescent="0.25">
      <c r="A26" s="11" t="s">
        <v>50</v>
      </c>
      <c r="B26" s="51"/>
      <c r="C26" s="52"/>
      <c r="D26" s="52"/>
      <c r="E26" s="51"/>
      <c r="F26" s="51"/>
      <c r="G26" s="51"/>
      <c r="H26" s="51"/>
      <c r="I26" s="51"/>
      <c r="J26" s="51"/>
      <c r="K26" s="51"/>
      <c r="L26" s="53"/>
      <c r="M26" s="53"/>
      <c r="N26" s="53"/>
      <c r="R26" s="5"/>
      <c r="S26" s="5"/>
      <c r="T26" s="5"/>
      <c r="U26" s="5"/>
      <c r="V26" s="5"/>
      <c r="W26" s="5"/>
      <c r="X26" s="5"/>
      <c r="Y26" s="5"/>
      <c r="Z26" s="5"/>
    </row>
    <row r="27" spans="1:1033" ht="19.5" customHeight="1" x14ac:dyDescent="0.25">
      <c r="A27" s="11" t="s">
        <v>30</v>
      </c>
      <c r="B27" s="51"/>
      <c r="C27" s="52"/>
      <c r="D27" s="52"/>
      <c r="E27" s="51"/>
      <c r="F27" s="51"/>
      <c r="G27" s="51"/>
      <c r="H27" s="51"/>
      <c r="I27" s="51"/>
      <c r="J27" s="51"/>
      <c r="K27" s="51"/>
      <c r="L27" s="53"/>
      <c r="M27" s="53"/>
      <c r="N27" s="53"/>
      <c r="R27" s="5"/>
      <c r="S27" s="5"/>
      <c r="T27" s="5"/>
      <c r="U27" s="5"/>
      <c r="V27" s="5"/>
      <c r="W27" s="5"/>
      <c r="X27" s="5"/>
      <c r="Y27" s="5"/>
      <c r="Z27" s="5"/>
    </row>
    <row r="28" spans="1:1033" ht="19.5" customHeight="1" x14ac:dyDescent="0.25">
      <c r="A28" s="11" t="s">
        <v>25</v>
      </c>
      <c r="B28" s="51"/>
      <c r="C28" s="52"/>
      <c r="D28" s="52"/>
      <c r="E28" s="51"/>
      <c r="F28" s="51"/>
      <c r="G28" s="51"/>
      <c r="H28" s="51"/>
      <c r="I28" s="51"/>
      <c r="J28" s="51"/>
      <c r="K28" s="51"/>
      <c r="L28" s="53"/>
      <c r="M28" s="53"/>
      <c r="N28" s="53"/>
      <c r="R28" s="5"/>
      <c r="S28" s="5"/>
      <c r="T28" s="5"/>
      <c r="U28" s="5"/>
      <c r="V28" s="5"/>
      <c r="W28" s="5"/>
      <c r="X28" s="5"/>
      <c r="Y28" s="5"/>
      <c r="Z28" s="5"/>
    </row>
    <row r="29" spans="1:1033" ht="20.25" customHeight="1" x14ac:dyDescent="0.25">
      <c r="A29" s="11" t="s">
        <v>29</v>
      </c>
      <c r="B29" s="51"/>
      <c r="C29" s="52"/>
      <c r="D29" s="52"/>
      <c r="E29" s="51"/>
      <c r="F29" s="51"/>
      <c r="G29" s="51"/>
      <c r="H29" s="51"/>
      <c r="I29" s="51"/>
      <c r="J29" s="51"/>
      <c r="K29" s="51"/>
      <c r="L29" s="53"/>
      <c r="M29" s="53"/>
      <c r="N29" s="53"/>
      <c r="R29" s="5"/>
      <c r="S29" s="5"/>
      <c r="T29" s="5"/>
      <c r="U29" s="5"/>
      <c r="V29" s="5"/>
      <c r="W29" s="5"/>
      <c r="X29" s="5"/>
      <c r="Y29" s="5"/>
      <c r="Z29" s="5"/>
    </row>
    <row r="30" spans="1:1033" ht="19.5" customHeight="1" x14ac:dyDescent="0.25">
      <c r="A30" s="11" t="s">
        <v>18</v>
      </c>
      <c r="B30" s="51"/>
      <c r="C30" s="52"/>
      <c r="D30" s="52"/>
      <c r="E30" s="51"/>
      <c r="F30" s="51"/>
      <c r="G30" s="51"/>
      <c r="H30" s="51"/>
      <c r="I30" s="51"/>
      <c r="J30" s="51"/>
      <c r="K30" s="51"/>
      <c r="L30" s="53"/>
      <c r="M30" s="53"/>
      <c r="N30" s="53"/>
      <c r="T30" s="5"/>
      <c r="U30" s="5"/>
      <c r="V30" s="5"/>
      <c r="W30" s="5"/>
      <c r="X30" s="5"/>
      <c r="Y30" s="5"/>
      <c r="Z30" s="5"/>
    </row>
    <row r="31" spans="1:1033" ht="18.75" customHeight="1" x14ac:dyDescent="0.25">
      <c r="A31" s="11"/>
      <c r="B31" s="51"/>
      <c r="C31" s="52"/>
      <c r="D31" s="52"/>
      <c r="E31" s="51"/>
      <c r="F31" s="51"/>
      <c r="G31" s="51"/>
      <c r="H31" s="51"/>
      <c r="I31" s="51"/>
      <c r="J31" s="51"/>
      <c r="K31" s="51"/>
      <c r="L31" s="53"/>
      <c r="M31" s="53"/>
      <c r="N31" s="53"/>
      <c r="T31" s="5"/>
      <c r="U31" s="5"/>
      <c r="V31" s="5"/>
      <c r="W31" s="5"/>
      <c r="X31" s="5"/>
      <c r="Y31" s="5"/>
      <c r="Z31" s="5"/>
    </row>
    <row r="32" spans="1:1033" s="4" customFormat="1" ht="18.75" customHeight="1" x14ac:dyDescent="0.25">
      <c r="A32" s="1" t="s">
        <v>10</v>
      </c>
      <c r="B32" s="1"/>
      <c r="C32" s="1"/>
      <c r="D32" s="1"/>
      <c r="E32" s="1"/>
      <c r="F32" s="2"/>
      <c r="G32" s="2"/>
      <c r="H32" s="2"/>
      <c r="I32" s="2"/>
      <c r="J32" s="2"/>
      <c r="K32" s="2"/>
      <c r="L32" s="1"/>
      <c r="M32" s="1"/>
      <c r="N32" s="1"/>
      <c r="O32" s="26"/>
      <c r="P32" s="26"/>
      <c r="Q32" s="26"/>
      <c r="R32" s="3"/>
      <c r="S32" s="3"/>
      <c r="T32" s="1"/>
      <c r="U32" s="1"/>
      <c r="V32" s="1"/>
      <c r="W32" s="1"/>
      <c r="X32" s="1"/>
      <c r="Y32" s="1"/>
      <c r="Z32" s="1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</row>
    <row r="33" spans="1:6" ht="17.25" customHeight="1" x14ac:dyDescent="0.25">
      <c r="A33" s="5" t="s">
        <v>51</v>
      </c>
      <c r="B33" s="5"/>
      <c r="C33" s="5"/>
      <c r="D33" s="27"/>
      <c r="E33" s="5"/>
      <c r="F33" s="5" t="s">
        <v>52</v>
      </c>
    </row>
    <row r="34" spans="1:6" ht="12" customHeight="1" x14ac:dyDescent="0.25">
      <c r="A34" s="5"/>
      <c r="B34" s="5"/>
      <c r="C34" s="5"/>
      <c r="D34" s="27"/>
      <c r="E34" s="5"/>
      <c r="F34" s="5"/>
    </row>
    <row r="35" spans="1:6" ht="15" customHeight="1" x14ac:dyDescent="0.25">
      <c r="A35" s="1" t="s">
        <v>11</v>
      </c>
      <c r="B35" s="1"/>
      <c r="C35" s="1"/>
      <c r="D35" s="27"/>
      <c r="E35" s="1"/>
      <c r="F35" s="1"/>
    </row>
    <row r="36" spans="1:6" x14ac:dyDescent="0.25">
      <c r="A36" s="26" t="s">
        <v>53</v>
      </c>
      <c r="F36" s="54" t="s">
        <v>54</v>
      </c>
    </row>
    <row r="37" spans="1:6" x14ac:dyDescent="0.25">
      <c r="B37" s="1"/>
      <c r="C37" s="1"/>
      <c r="E37" s="1"/>
      <c r="F37" s="1"/>
    </row>
    <row r="38" spans="1:6" ht="16.5" customHeight="1" x14ac:dyDescent="0.25">
      <c r="A38" s="5" t="s">
        <v>55</v>
      </c>
      <c r="B38" s="5"/>
      <c r="C38" s="5"/>
      <c r="D38" s="27"/>
      <c r="E38" s="5"/>
      <c r="F38" s="6" t="s">
        <v>56</v>
      </c>
    </row>
    <row r="39" spans="1:6" ht="14.25" customHeight="1" x14ac:dyDescent="0.25">
      <c r="A39" s="5"/>
      <c r="C39" s="5"/>
      <c r="D39" s="27"/>
      <c r="E39" s="5"/>
      <c r="F39" s="5"/>
    </row>
    <row r="40" spans="1:6" x14ac:dyDescent="0.25">
      <c r="A40" s="1" t="s">
        <v>12</v>
      </c>
      <c r="C40" s="1"/>
      <c r="E40" s="1"/>
      <c r="F40" s="1"/>
    </row>
    <row r="41" spans="1:6" x14ac:dyDescent="0.25">
      <c r="A41" s="26" t="s">
        <v>20</v>
      </c>
      <c r="D41" s="27"/>
      <c r="F41" s="26" t="s">
        <v>16</v>
      </c>
    </row>
  </sheetData>
  <mergeCells count="32">
    <mergeCell ref="A1:R1"/>
    <mergeCell ref="A2:R2"/>
    <mergeCell ref="A10:R10"/>
    <mergeCell ref="A6:R6"/>
    <mergeCell ref="F11:F12"/>
    <mergeCell ref="E11:E12"/>
    <mergeCell ref="D11:D12"/>
    <mergeCell ref="C11:C12"/>
    <mergeCell ref="A11:A12"/>
    <mergeCell ref="B11:B12"/>
    <mergeCell ref="J11:L11"/>
    <mergeCell ref="C8:D8"/>
    <mergeCell ref="C9:D9"/>
    <mergeCell ref="E8:F8"/>
    <mergeCell ref="E9:F9"/>
    <mergeCell ref="K8:L8"/>
    <mergeCell ref="D23:E23"/>
    <mergeCell ref="D24:E24"/>
    <mergeCell ref="A20:R20"/>
    <mergeCell ref="K9:L9"/>
    <mergeCell ref="M8:N8"/>
    <mergeCell ref="M9:N9"/>
    <mergeCell ref="O8:P8"/>
    <mergeCell ref="O9:P9"/>
    <mergeCell ref="M11:O11"/>
    <mergeCell ref="P11:R11"/>
    <mergeCell ref="D22:E22"/>
    <mergeCell ref="G11:I11"/>
    <mergeCell ref="G8:H8"/>
    <mergeCell ref="G9:H9"/>
    <mergeCell ref="I8:J8"/>
    <mergeCell ref="I9:J9"/>
  </mergeCells>
  <printOptions horizontalCentered="1"/>
  <pageMargins left="0.74803149606299213" right="0.19685039370078741" top="0.43307086614173229" bottom="0.43307086614173229" header="0.39370078740157483" footer="0.35433070866141736"/>
  <pageSetup paperSize="9" scale="65" firstPageNumber="0" orientation="landscape" horizontalDpi="300" verticalDpi="300" r:id="rId1"/>
  <rowBreaks count="1" manualBreakCount="1">
    <brk id="2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2021-09-30T09:55:00Z</cp:lastPrinted>
  <dcterms:created xsi:type="dcterms:W3CDTF">2006-09-28T05:33:49Z</dcterms:created>
  <dcterms:modified xsi:type="dcterms:W3CDTF">2021-10-13T10:50:59Z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