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Лист1!$A$1:$R$44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M24" i="1"/>
  <c r="M23" i="1"/>
  <c r="M22" i="1"/>
  <c r="M21" i="1"/>
  <c r="M20" i="1"/>
  <c r="M19" i="1"/>
  <c r="M18" i="1"/>
  <c r="M17" i="1"/>
  <c r="M16" i="1"/>
  <c r="M15" i="1"/>
  <c r="M14" i="1"/>
  <c r="J13" i="1"/>
  <c r="M13" i="1"/>
  <c r="J24" i="1"/>
  <c r="J23" i="1"/>
  <c r="J22" i="1"/>
  <c r="J21" i="1"/>
  <c r="J20" i="1"/>
  <c r="J19" i="1"/>
  <c r="J18" i="1"/>
  <c r="J17" i="1"/>
  <c r="J16" i="1"/>
  <c r="J15" i="1"/>
  <c r="J14" i="1"/>
  <c r="G24" i="1"/>
  <c r="G23" i="1"/>
  <c r="G22" i="1"/>
  <c r="G21" i="1"/>
  <c r="G20" i="1"/>
  <c r="G19" i="1"/>
  <c r="G18" i="1"/>
  <c r="G17" i="1"/>
  <c r="G16" i="1"/>
  <c r="G15" i="1"/>
  <c r="G14" i="1"/>
  <c r="G13" i="1" l="1"/>
</calcChain>
</file>

<file path=xl/sharedStrings.xml><?xml version="1.0" encoding="utf-8"?>
<sst xmlns="http://schemas.openxmlformats.org/spreadsheetml/2006/main" count="77" uniqueCount="60">
  <si>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</si>
  <si>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</si>
  <si>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</si>
  <si>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</si>
  <si>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</si>
  <si>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</si>
  <si>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</si>
  <si>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</si>
  <si>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</si>
  <si>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</si>
  <si>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</si>
  <si>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</si>
  <si>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</si>
  <si>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</si>
  <si>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</si>
  <si>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</si>
  <si>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</si>
  <si>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</si>
  <si>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</si>
  <si>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</si>
  <si>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об итогах закупа способом запроса ценовых предложений на 2021г. 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</si>
  <si>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</si>
  <si>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</si>
  <si>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</si>
  <si>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</si>
  <si>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</si>
  <si>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</si>
  <si>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</si>
  <si>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</si>
  <si>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</si>
  <si>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</si>
  <si>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</si>
  <si>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штука</t>
  </si>
  <si>
    <t>6. Потенциальные поставщики, присутствовавшие при процедуре вскрытия конвертов с ценовыми предложениями: нет</t>
  </si>
  <si>
    <t>соответствие квалификационным 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</si>
  <si>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20</t>
    </r>
  </si>
  <si>
    <t>22 ноября 2021 года</t>
  </si>
  <si>
    <t>ТОО "AR MEDICAL"</t>
  </si>
  <si>
    <t>ТОО "AMISTAD"</t>
  </si>
  <si>
    <t>16.11.2021г.                      16 ч 12 мин</t>
  </si>
  <si>
    <t>16.11.2021г.                      16 ч 40 мин</t>
  </si>
  <si>
    <t>комплект</t>
  </si>
  <si>
    <t>Полка для мониторов на консоли инкубатора</t>
  </si>
  <si>
    <t>Инфузионная телескопическая стойка</t>
  </si>
  <si>
    <t>Полка для мониторов с креплением к инфузионной стойке</t>
  </si>
  <si>
    <t xml:space="preserve">Кислородный шланг с коннектором </t>
  </si>
  <si>
    <t>Силиконовая трубка (кислородная)</t>
  </si>
  <si>
    <t>Кислородная палатка (средняя, с термометром)</t>
  </si>
  <si>
    <t>Система "кенгуру"</t>
  </si>
  <si>
    <t>Флоуметр с креплением</t>
  </si>
  <si>
    <t xml:space="preserve">Воздушный фильтр </t>
  </si>
  <si>
    <t>Кожный температурный датчик, многоразовый</t>
  </si>
  <si>
    <t>Адгезивные колпачки и ленты для кожных Датчиков (защитные наклейки для температурного датчика 100шт.)</t>
  </si>
  <si>
    <t>упаковка</t>
  </si>
  <si>
    <t xml:space="preserve">Инкубатор (кювезы) для интенсивной терапии, с принадлежностями, вариант исполнения с сервоконтролем температуры и влажности включает: - Мобильное основание; - Мобильная стойка; - Колпак инкубатора в сборе с двойными стенками; - Колпак инкубатора в сборе с тройными стенками; - Полка для рентген-кассет; - Система "Тренделленбург"; - Кислородный датчик; - Активная система увлажнения; - Пассивная система увлажнения; - Микропроцессорный блок-плато; - Стенка плексигласовая; 
- Предохранитель; - Аккумуляторная батарея; - Дисплей инкубатора; - Матрасик; - Кассета системы увлажнения с губками. 
</t>
  </si>
  <si>
    <t xml:space="preserve">7. Победитель по лоту № 1, 2, 3, 4, 5, 6, 7, 8, 9, 10, 11, 12 - ТОО "АR MEDICAL" представляет организатору закупа в течении десяти календарных дней со дня признания победителем документы подтверждающие требованиям, </t>
  </si>
  <si>
    <t>Главный врач</t>
  </si>
  <si>
    <t>Сералин Е.Б.</t>
  </si>
  <si>
    <t>г. Алматы, мкр. Аксай 1, д. 11/9, блок 2.2, н.п. 268</t>
  </si>
  <si>
    <t>1, 2, 3, 4, 5, 6, 7, 8, 9, 10, 11, 12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</si>
</sst>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1" fillId="0" borderId="4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4"/>
  <sheetViews>
    <sheetView tabSelected="1" zoomScaleNormal="100" zoomScaleSheetLayoutView="70" workbookViewId="0">
      <selection activeCell="F27" sqref="F27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11.2851562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9.5" customHeight="1" x14ac:dyDescent="0.2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"/>
      <c r="T1" s="2"/>
      <c r="U1" s="2"/>
      <c r="V1" s="2"/>
      <c r="W1" s="2"/>
      <c r="X1" s="2"/>
      <c r="Y1" s="2"/>
      <c r="Z1" s="2"/>
    </row>
    <row r="2" spans="1:1033" ht="18.75" customHeight="1" x14ac:dyDescent="0.25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033" ht="7.5" customHeight="1" x14ac:dyDescent="0.25">
      <c r="A3" s="4"/>
      <c r="B3" s="5"/>
      <c r="C3" s="6"/>
    </row>
    <row r="4" spans="1:1033" s="10" customFormat="1" ht="15.75" x14ac:dyDescent="0.25">
      <c r="A4" s="43" t="s">
        <v>22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6" t="s">
        <v>36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ht="8.25" customHeigh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51.75" customHeight="1" x14ac:dyDescent="0.25">
      <c r="A6" s="74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55"/>
      <c r="T6" s="55"/>
      <c r="U6" s="55"/>
      <c r="V6" s="14"/>
      <c r="W6" s="14"/>
      <c r="X6" s="15"/>
      <c r="Y6" s="15"/>
      <c r="Z6" s="15"/>
    </row>
    <row r="7" spans="1:1033" ht="18" customHeight="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42" customHeight="1" x14ac:dyDescent="0.25">
      <c r="A8" s="51" t="s">
        <v>9</v>
      </c>
      <c r="B8" s="59" t="s">
        <v>38</v>
      </c>
      <c r="C8" s="70" t="s">
        <v>37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4"/>
      <c r="W8" s="44"/>
      <c r="X8" s="44"/>
      <c r="Y8" s="44"/>
    </row>
    <row r="9" spans="1:1033" ht="31.5" customHeight="1" x14ac:dyDescent="0.25">
      <c r="A9" s="18" t="s">
        <v>10</v>
      </c>
      <c r="B9" s="54" t="s">
        <v>39</v>
      </c>
      <c r="C9" s="54" t="s">
        <v>40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  <c r="W9" s="44"/>
      <c r="X9" s="44"/>
      <c r="Y9" s="44"/>
    </row>
    <row r="10" spans="1:1033" s="47" customFormat="1" ht="19.5" customHeight="1" x14ac:dyDescent="0.25">
      <c r="A10" s="86" t="s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7"/>
      <c r="Q10" s="87"/>
      <c r="R10" s="87"/>
      <c r="S10" s="20"/>
      <c r="T10" s="20"/>
      <c r="U10" s="20"/>
      <c r="V10" s="20"/>
      <c r="W10" s="20"/>
      <c r="X10" s="20"/>
      <c r="Y10" s="20"/>
      <c r="Z10" s="20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</row>
    <row r="11" spans="1:1033" ht="15.75" customHeight="1" x14ac:dyDescent="0.25">
      <c r="A11" s="77" t="s">
        <v>2</v>
      </c>
      <c r="B11" s="88" t="s">
        <v>31</v>
      </c>
      <c r="C11" s="88"/>
      <c r="D11" s="80" t="s">
        <v>4</v>
      </c>
      <c r="E11" s="75" t="s">
        <v>14</v>
      </c>
      <c r="F11" s="75" t="s">
        <v>5</v>
      </c>
      <c r="G11" s="75" t="s">
        <v>23</v>
      </c>
      <c r="H11" s="79" t="s">
        <v>38</v>
      </c>
      <c r="I11" s="79"/>
      <c r="J11" s="79"/>
      <c r="K11" s="79" t="s">
        <v>37</v>
      </c>
      <c r="L11" s="79"/>
      <c r="M11" s="79"/>
      <c r="N11" s="19"/>
      <c r="O11" s="19"/>
      <c r="P11" s="78"/>
      <c r="Q11" s="78"/>
      <c r="R11" s="78"/>
      <c r="W11" s="52"/>
      <c r="X11" s="52"/>
      <c r="Y11" s="20"/>
      <c r="Z11" s="20"/>
    </row>
    <row r="12" spans="1:1033" ht="39.75" customHeight="1" x14ac:dyDescent="0.25">
      <c r="A12" s="77"/>
      <c r="B12" s="88"/>
      <c r="C12" s="88"/>
      <c r="D12" s="81"/>
      <c r="E12" s="76"/>
      <c r="F12" s="76"/>
      <c r="G12" s="76"/>
      <c r="H12" s="60" t="s">
        <v>14</v>
      </c>
      <c r="I12" s="60" t="s">
        <v>15</v>
      </c>
      <c r="J12" s="60" t="s">
        <v>16</v>
      </c>
      <c r="K12" s="71" t="s">
        <v>14</v>
      </c>
      <c r="L12" s="71" t="s">
        <v>15</v>
      </c>
      <c r="M12" s="71" t="s">
        <v>16</v>
      </c>
      <c r="N12" s="66"/>
      <c r="O12" s="66"/>
      <c r="P12" s="52"/>
      <c r="Q12" s="52"/>
      <c r="R12" s="52"/>
      <c r="AMS12" s="3"/>
    </row>
    <row r="13" spans="1:1033" ht="184.5" customHeight="1" x14ac:dyDescent="0.25">
      <c r="A13" s="45">
        <v>1</v>
      </c>
      <c r="B13" s="89" t="s">
        <v>54</v>
      </c>
      <c r="C13" s="90"/>
      <c r="D13" s="67" t="s">
        <v>41</v>
      </c>
      <c r="E13" s="68">
        <v>1</v>
      </c>
      <c r="F13" s="68">
        <v>5834000</v>
      </c>
      <c r="G13" s="69">
        <f t="shared" ref="G13:G24" si="0">E13*F13</f>
        <v>5834000</v>
      </c>
      <c r="H13" s="68">
        <v>1</v>
      </c>
      <c r="I13" s="42">
        <v>5834000</v>
      </c>
      <c r="J13" s="42">
        <f>H13*I13</f>
        <v>5834000</v>
      </c>
      <c r="K13" s="68">
        <v>1</v>
      </c>
      <c r="L13" s="42">
        <v>5830000</v>
      </c>
      <c r="M13" s="42">
        <f>K13*L13</f>
        <v>5830000</v>
      </c>
      <c r="N13" s="66"/>
      <c r="O13" s="66"/>
      <c r="P13" s="52"/>
      <c r="Q13" s="52"/>
      <c r="R13" s="52"/>
      <c r="AMS13" s="3"/>
    </row>
    <row r="14" spans="1:1033" ht="17.25" customHeight="1" x14ac:dyDescent="0.25">
      <c r="A14" s="45">
        <v>2</v>
      </c>
      <c r="B14" s="82" t="s">
        <v>42</v>
      </c>
      <c r="C14" s="83"/>
      <c r="D14" s="67" t="s">
        <v>32</v>
      </c>
      <c r="E14" s="68">
        <v>2</v>
      </c>
      <c r="F14" s="68">
        <v>775000</v>
      </c>
      <c r="G14" s="69">
        <f t="shared" si="0"/>
        <v>1550000</v>
      </c>
      <c r="H14" s="68">
        <v>2</v>
      </c>
      <c r="I14" s="42">
        <v>775000</v>
      </c>
      <c r="J14" s="42">
        <f t="shared" ref="J14:J24" si="1">H14*I14</f>
        <v>1550000</v>
      </c>
      <c r="K14" s="68">
        <v>2</v>
      </c>
      <c r="L14" s="42">
        <v>770000</v>
      </c>
      <c r="M14" s="42">
        <f t="shared" ref="M14:M24" si="2">K14*L14</f>
        <v>1540000</v>
      </c>
      <c r="N14" s="66"/>
      <c r="O14" s="66"/>
      <c r="P14" s="52"/>
      <c r="Q14" s="52"/>
      <c r="R14" s="52"/>
      <c r="AMS14" s="3"/>
    </row>
    <row r="15" spans="1:1033" ht="17.25" customHeight="1" x14ac:dyDescent="0.25">
      <c r="A15" s="45">
        <v>3</v>
      </c>
      <c r="B15" s="82" t="s">
        <v>43</v>
      </c>
      <c r="C15" s="83"/>
      <c r="D15" s="67" t="s">
        <v>32</v>
      </c>
      <c r="E15" s="68">
        <v>1</v>
      </c>
      <c r="F15" s="68">
        <v>800500</v>
      </c>
      <c r="G15" s="69">
        <f t="shared" si="0"/>
        <v>800500</v>
      </c>
      <c r="H15" s="68">
        <v>1</v>
      </c>
      <c r="I15" s="42">
        <v>800500</v>
      </c>
      <c r="J15" s="42">
        <f t="shared" si="1"/>
        <v>800500</v>
      </c>
      <c r="K15" s="68">
        <v>1</v>
      </c>
      <c r="L15" s="42">
        <v>800000</v>
      </c>
      <c r="M15" s="42">
        <f t="shared" si="2"/>
        <v>800000</v>
      </c>
      <c r="N15" s="66"/>
      <c r="O15" s="66"/>
      <c r="P15" s="52"/>
      <c r="Q15" s="52"/>
      <c r="R15" s="52"/>
      <c r="AMS15" s="3"/>
    </row>
    <row r="16" spans="1:1033" ht="28.5" customHeight="1" x14ac:dyDescent="0.25">
      <c r="A16" s="45">
        <v>4</v>
      </c>
      <c r="B16" s="82" t="s">
        <v>44</v>
      </c>
      <c r="C16" s="83"/>
      <c r="D16" s="67" t="s">
        <v>32</v>
      </c>
      <c r="E16" s="68">
        <v>1</v>
      </c>
      <c r="F16" s="68">
        <v>750350</v>
      </c>
      <c r="G16" s="69">
        <f t="shared" si="0"/>
        <v>750350</v>
      </c>
      <c r="H16" s="68">
        <v>1</v>
      </c>
      <c r="I16" s="42">
        <v>750350</v>
      </c>
      <c r="J16" s="42">
        <f t="shared" si="1"/>
        <v>750350</v>
      </c>
      <c r="K16" s="68">
        <v>1</v>
      </c>
      <c r="L16" s="42">
        <v>750000</v>
      </c>
      <c r="M16" s="42">
        <f t="shared" si="2"/>
        <v>750000</v>
      </c>
      <c r="N16" s="66"/>
      <c r="O16" s="66"/>
      <c r="P16" s="52"/>
      <c r="Q16" s="52"/>
      <c r="R16" s="52"/>
      <c r="AMS16" s="3"/>
    </row>
    <row r="17" spans="1:1033" ht="17.25" customHeight="1" x14ac:dyDescent="0.25">
      <c r="A17" s="45">
        <v>5</v>
      </c>
      <c r="B17" s="82" t="s">
        <v>45</v>
      </c>
      <c r="C17" s="83"/>
      <c r="D17" s="67" t="s">
        <v>41</v>
      </c>
      <c r="E17" s="68">
        <v>1</v>
      </c>
      <c r="F17" s="68">
        <v>320150</v>
      </c>
      <c r="G17" s="69">
        <f t="shared" si="0"/>
        <v>320150</v>
      </c>
      <c r="H17" s="68">
        <v>1</v>
      </c>
      <c r="I17" s="42">
        <v>320150</v>
      </c>
      <c r="J17" s="42">
        <f t="shared" si="1"/>
        <v>320150</v>
      </c>
      <c r="K17" s="68">
        <v>1</v>
      </c>
      <c r="L17" s="42">
        <v>320000</v>
      </c>
      <c r="M17" s="42">
        <f t="shared" si="2"/>
        <v>320000</v>
      </c>
      <c r="N17" s="66"/>
      <c r="O17" s="66"/>
      <c r="P17" s="52"/>
      <c r="Q17" s="52"/>
      <c r="R17" s="52"/>
      <c r="AMS17" s="3"/>
    </row>
    <row r="18" spans="1:1033" ht="17.25" customHeight="1" x14ac:dyDescent="0.25">
      <c r="A18" s="45">
        <v>6</v>
      </c>
      <c r="B18" s="82" t="s">
        <v>46</v>
      </c>
      <c r="C18" s="83"/>
      <c r="D18" s="67" t="s">
        <v>32</v>
      </c>
      <c r="E18" s="68">
        <v>1</v>
      </c>
      <c r="F18" s="68">
        <v>152000</v>
      </c>
      <c r="G18" s="69">
        <f t="shared" si="0"/>
        <v>152000</v>
      </c>
      <c r="H18" s="68">
        <v>1</v>
      </c>
      <c r="I18" s="42">
        <v>152000</v>
      </c>
      <c r="J18" s="42">
        <f t="shared" si="1"/>
        <v>152000</v>
      </c>
      <c r="K18" s="68">
        <v>1</v>
      </c>
      <c r="L18" s="42">
        <v>151500</v>
      </c>
      <c r="M18" s="42">
        <f t="shared" si="2"/>
        <v>151500</v>
      </c>
      <c r="N18" s="66"/>
      <c r="O18" s="66"/>
      <c r="P18" s="52"/>
      <c r="Q18" s="52"/>
      <c r="R18" s="52"/>
      <c r="AMS18" s="3"/>
    </row>
    <row r="19" spans="1:1033" ht="17.25" customHeight="1" x14ac:dyDescent="0.25">
      <c r="A19" s="45">
        <v>7</v>
      </c>
      <c r="B19" s="82" t="s">
        <v>47</v>
      </c>
      <c r="C19" s="83"/>
      <c r="D19" s="67" t="s">
        <v>32</v>
      </c>
      <c r="E19" s="68">
        <v>1</v>
      </c>
      <c r="F19" s="68">
        <v>1548000</v>
      </c>
      <c r="G19" s="69">
        <f t="shared" si="0"/>
        <v>1548000</v>
      </c>
      <c r="H19" s="68">
        <v>1</v>
      </c>
      <c r="I19" s="42">
        <v>1548000</v>
      </c>
      <c r="J19" s="42">
        <f t="shared" si="1"/>
        <v>1548000</v>
      </c>
      <c r="K19" s="68">
        <v>1</v>
      </c>
      <c r="L19" s="42">
        <v>1545000</v>
      </c>
      <c r="M19" s="42">
        <f t="shared" si="2"/>
        <v>1545000</v>
      </c>
      <c r="N19" s="66"/>
      <c r="O19" s="66"/>
      <c r="P19" s="52"/>
      <c r="Q19" s="52"/>
      <c r="R19" s="52"/>
      <c r="AMS19" s="3"/>
    </row>
    <row r="20" spans="1:1033" ht="17.25" customHeight="1" x14ac:dyDescent="0.25">
      <c r="A20" s="45">
        <v>8</v>
      </c>
      <c r="B20" s="82" t="s">
        <v>48</v>
      </c>
      <c r="C20" s="83"/>
      <c r="D20" s="67" t="s">
        <v>32</v>
      </c>
      <c r="E20" s="68">
        <v>1</v>
      </c>
      <c r="F20" s="68">
        <v>1950000</v>
      </c>
      <c r="G20" s="69">
        <f t="shared" si="0"/>
        <v>1950000</v>
      </c>
      <c r="H20" s="68">
        <v>1</v>
      </c>
      <c r="I20" s="42">
        <v>1950000</v>
      </c>
      <c r="J20" s="42">
        <f t="shared" si="1"/>
        <v>1950000</v>
      </c>
      <c r="K20" s="68">
        <v>1</v>
      </c>
      <c r="L20" s="42">
        <v>1945000</v>
      </c>
      <c r="M20" s="42">
        <f t="shared" si="2"/>
        <v>1945000</v>
      </c>
      <c r="N20" s="66"/>
      <c r="O20" s="66"/>
      <c r="P20" s="52"/>
      <c r="Q20" s="52"/>
      <c r="R20" s="52"/>
      <c r="AMS20" s="3"/>
    </row>
    <row r="21" spans="1:1033" ht="17.25" customHeight="1" x14ac:dyDescent="0.25">
      <c r="A21" s="45">
        <v>9</v>
      </c>
      <c r="B21" s="82" t="s">
        <v>49</v>
      </c>
      <c r="C21" s="83"/>
      <c r="D21" s="67" t="s">
        <v>32</v>
      </c>
      <c r="E21" s="68">
        <v>1</v>
      </c>
      <c r="F21" s="68">
        <v>1500500</v>
      </c>
      <c r="G21" s="69">
        <f t="shared" si="0"/>
        <v>1500500</v>
      </c>
      <c r="H21" s="68">
        <v>1</v>
      </c>
      <c r="I21" s="42">
        <v>1500500</v>
      </c>
      <c r="J21" s="42">
        <f t="shared" si="1"/>
        <v>1500500</v>
      </c>
      <c r="K21" s="68">
        <v>1</v>
      </c>
      <c r="L21" s="42">
        <v>1500000</v>
      </c>
      <c r="M21" s="42">
        <f t="shared" si="2"/>
        <v>1500000</v>
      </c>
      <c r="N21" s="66"/>
      <c r="O21" s="66"/>
      <c r="P21" s="52"/>
      <c r="Q21" s="52"/>
      <c r="R21" s="52"/>
      <c r="AMS21" s="3"/>
    </row>
    <row r="22" spans="1:1033" ht="17.25" customHeight="1" x14ac:dyDescent="0.25">
      <c r="A22" s="45">
        <v>10</v>
      </c>
      <c r="B22" s="82" t="s">
        <v>50</v>
      </c>
      <c r="C22" s="83"/>
      <c r="D22" s="67" t="s">
        <v>32</v>
      </c>
      <c r="E22" s="68">
        <v>1</v>
      </c>
      <c r="F22" s="68">
        <v>120000</v>
      </c>
      <c r="G22" s="69">
        <f t="shared" si="0"/>
        <v>120000</v>
      </c>
      <c r="H22" s="68">
        <v>1</v>
      </c>
      <c r="I22" s="42">
        <v>120000</v>
      </c>
      <c r="J22" s="42">
        <f t="shared" si="1"/>
        <v>120000</v>
      </c>
      <c r="K22" s="68">
        <v>1</v>
      </c>
      <c r="L22" s="42">
        <v>119000</v>
      </c>
      <c r="M22" s="42">
        <f t="shared" si="2"/>
        <v>119000</v>
      </c>
      <c r="N22" s="66"/>
      <c r="O22" s="66"/>
      <c r="P22" s="52"/>
      <c r="Q22" s="52"/>
      <c r="R22" s="52"/>
      <c r="AMS22" s="3"/>
    </row>
    <row r="23" spans="1:1033" ht="17.25" customHeight="1" x14ac:dyDescent="0.25">
      <c r="A23" s="45">
        <v>11</v>
      </c>
      <c r="B23" s="82" t="s">
        <v>51</v>
      </c>
      <c r="C23" s="83"/>
      <c r="D23" s="67" t="s">
        <v>32</v>
      </c>
      <c r="E23" s="68">
        <v>1</v>
      </c>
      <c r="F23" s="68">
        <v>2000000</v>
      </c>
      <c r="G23" s="69">
        <f t="shared" si="0"/>
        <v>2000000</v>
      </c>
      <c r="H23" s="68">
        <v>1</v>
      </c>
      <c r="I23" s="42">
        <v>2000000</v>
      </c>
      <c r="J23" s="42">
        <f t="shared" si="1"/>
        <v>2000000</v>
      </c>
      <c r="K23" s="68">
        <v>1</v>
      </c>
      <c r="L23" s="42">
        <v>1995000</v>
      </c>
      <c r="M23" s="42">
        <f t="shared" si="2"/>
        <v>1995000</v>
      </c>
      <c r="N23" s="66"/>
      <c r="O23" s="66"/>
      <c r="P23" s="52"/>
      <c r="Q23" s="52"/>
      <c r="R23" s="52"/>
      <c r="AMS23" s="3"/>
    </row>
    <row r="24" spans="1:1033" ht="42.75" customHeight="1" x14ac:dyDescent="0.25">
      <c r="A24" s="45">
        <v>12</v>
      </c>
      <c r="B24" s="82" t="s">
        <v>52</v>
      </c>
      <c r="C24" s="83"/>
      <c r="D24" s="67" t="s">
        <v>53</v>
      </c>
      <c r="E24" s="68">
        <v>1</v>
      </c>
      <c r="F24" s="68">
        <v>850000</v>
      </c>
      <c r="G24" s="69">
        <f t="shared" si="0"/>
        <v>850000</v>
      </c>
      <c r="H24" s="68">
        <v>1</v>
      </c>
      <c r="I24" s="42">
        <v>850000</v>
      </c>
      <c r="J24" s="42">
        <f t="shared" si="1"/>
        <v>850000</v>
      </c>
      <c r="K24" s="68">
        <v>1</v>
      </c>
      <c r="L24" s="42">
        <v>847000</v>
      </c>
      <c r="M24" s="42">
        <f t="shared" si="2"/>
        <v>847000</v>
      </c>
      <c r="N24" s="66"/>
      <c r="O24" s="66"/>
      <c r="P24" s="52"/>
      <c r="Q24" s="52"/>
      <c r="R24" s="52"/>
      <c r="AMS24" s="3"/>
    </row>
    <row r="25" spans="1:1033" s="23" customFormat="1" ht="16.5" customHeight="1" x14ac:dyDescent="0.25">
      <c r="A25" s="62" t="s">
        <v>27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41"/>
      <c r="T25" s="21"/>
      <c r="U25" s="21"/>
      <c r="V25" s="21"/>
      <c r="W25" s="21"/>
      <c r="X25" s="21"/>
      <c r="Y25" s="21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</row>
    <row r="26" spans="1:1033" s="25" customFormat="1" ht="18" customHeight="1" x14ac:dyDescent="0.25">
      <c r="A26" s="39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"/>
      <c r="P26" s="1"/>
      <c r="Q26" s="1"/>
      <c r="R26" s="40"/>
      <c r="S26" s="22"/>
      <c r="T26" s="22"/>
      <c r="U26" s="22"/>
      <c r="V26" s="22"/>
      <c r="W26" s="22"/>
      <c r="X26" s="22"/>
      <c r="Y26" s="22"/>
      <c r="Z26" s="22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</row>
    <row r="27" spans="1:1033" s="25" customFormat="1" ht="93.75" customHeight="1" x14ac:dyDescent="0.25">
      <c r="A27" s="53" t="s">
        <v>2</v>
      </c>
      <c r="B27" s="70" t="s">
        <v>6</v>
      </c>
      <c r="C27" s="70" t="s">
        <v>7</v>
      </c>
      <c r="D27" s="79" t="s">
        <v>8</v>
      </c>
      <c r="E27" s="79"/>
      <c r="F27" s="26"/>
      <c r="G27" s="26"/>
      <c r="H27" s="26"/>
      <c r="I27" s="26"/>
      <c r="J27" s="26"/>
      <c r="K27" s="26"/>
      <c r="L27" s="26"/>
      <c r="M27" s="26"/>
      <c r="N27" s="26"/>
      <c r="O27" s="1"/>
      <c r="P27" s="1"/>
      <c r="Q27" s="1"/>
      <c r="R27" s="22"/>
      <c r="S27" s="22"/>
      <c r="T27" s="22"/>
      <c r="U27" s="22"/>
      <c r="V27" s="22"/>
      <c r="W27" s="22"/>
      <c r="X27" s="22"/>
      <c r="Y27" s="22"/>
      <c r="Z27" s="22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</row>
    <row r="28" spans="1:1033" s="25" customFormat="1" ht="45" customHeight="1" x14ac:dyDescent="0.25">
      <c r="A28" s="57" t="s">
        <v>59</v>
      </c>
      <c r="B28" s="57" t="s">
        <v>58</v>
      </c>
      <c r="C28" s="58" t="s">
        <v>37</v>
      </c>
      <c r="D28" s="72">
        <f>SUM(M13:M24)</f>
        <v>17342500</v>
      </c>
      <c r="E28" s="73"/>
      <c r="F28" s="26"/>
      <c r="G28" s="26"/>
      <c r="H28" s="26"/>
      <c r="I28" s="26"/>
      <c r="J28" s="26"/>
      <c r="K28" s="26"/>
      <c r="L28" s="26"/>
      <c r="M28" s="26"/>
      <c r="N28" s="26"/>
      <c r="O28" s="1"/>
      <c r="P28" s="1"/>
      <c r="Q28" s="1"/>
      <c r="R28" s="22"/>
      <c r="S28" s="22"/>
      <c r="T28" s="22"/>
      <c r="U28" s="22"/>
      <c r="V28" s="22"/>
      <c r="W28" s="22"/>
      <c r="X28" s="22"/>
      <c r="Y28" s="22"/>
      <c r="Z28" s="2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</row>
    <row r="29" spans="1:1033" s="25" customFormat="1" ht="19.5" customHeight="1" x14ac:dyDescent="0.25">
      <c r="A29" s="50" t="s">
        <v>33</v>
      </c>
      <c r="B29" s="30"/>
      <c r="C29" s="31"/>
      <c r="D29" s="31"/>
      <c r="E29" s="30"/>
      <c r="F29" s="30"/>
      <c r="G29" s="30"/>
      <c r="H29" s="30"/>
      <c r="I29" s="30"/>
      <c r="J29" s="30"/>
      <c r="K29" s="30"/>
      <c r="L29" s="32"/>
      <c r="M29" s="32"/>
      <c r="N29" s="32"/>
      <c r="O29" s="1"/>
      <c r="P29" s="1"/>
      <c r="Q29" s="1"/>
      <c r="R29" s="22"/>
      <c r="S29" s="22"/>
      <c r="T29" s="22"/>
      <c r="U29" s="22"/>
      <c r="V29" s="22"/>
      <c r="W29" s="22"/>
      <c r="X29" s="22"/>
      <c r="Y29" s="22"/>
      <c r="Z29" s="22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</row>
    <row r="30" spans="1:1033" s="25" customFormat="1" ht="19.5" customHeight="1" x14ac:dyDescent="0.25">
      <c r="A30" s="50" t="s">
        <v>55</v>
      </c>
      <c r="B30" s="30"/>
      <c r="C30" s="31"/>
      <c r="D30" s="31"/>
      <c r="E30" s="30"/>
      <c r="F30" s="30"/>
      <c r="G30" s="30"/>
      <c r="H30" s="30"/>
      <c r="I30" s="30"/>
      <c r="J30" s="30"/>
      <c r="K30" s="30"/>
      <c r="L30" s="32"/>
      <c r="M30" s="32"/>
      <c r="N30" s="32"/>
      <c r="O30" s="24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</row>
    <row r="31" spans="1:1033" s="25" customFormat="1" ht="19.5" customHeight="1" x14ac:dyDescent="0.25">
      <c r="A31" s="50" t="s">
        <v>34</v>
      </c>
      <c r="B31" s="30"/>
      <c r="C31" s="31"/>
      <c r="D31" s="31"/>
      <c r="E31" s="30"/>
      <c r="F31" s="30"/>
      <c r="G31" s="30"/>
      <c r="H31" s="30"/>
      <c r="I31" s="30"/>
      <c r="J31" s="30"/>
      <c r="K31" s="30"/>
      <c r="L31" s="32"/>
      <c r="M31" s="32"/>
      <c r="N31" s="32"/>
      <c r="O31" s="24"/>
      <c r="P31" s="24"/>
      <c r="Q31" s="24"/>
      <c r="R31" s="22"/>
      <c r="S31" s="22"/>
      <c r="T31" s="22"/>
      <c r="U31" s="22"/>
      <c r="V31" s="22"/>
      <c r="W31" s="22"/>
      <c r="X31" s="22"/>
      <c r="Y31" s="22"/>
      <c r="Z31" s="2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</row>
    <row r="32" spans="1:1033" s="25" customFormat="1" ht="20.25" customHeight="1" x14ac:dyDescent="0.25">
      <c r="A32" s="50" t="s">
        <v>24</v>
      </c>
      <c r="B32" s="30"/>
      <c r="C32" s="31"/>
      <c r="D32" s="31"/>
      <c r="E32" s="30"/>
      <c r="F32" s="30"/>
      <c r="G32" s="30"/>
      <c r="H32" s="30"/>
      <c r="I32" s="30"/>
      <c r="J32" s="30"/>
      <c r="K32" s="30"/>
      <c r="L32" s="32"/>
      <c r="M32" s="32"/>
      <c r="N32" s="32"/>
      <c r="O32" s="1"/>
      <c r="P32" s="1"/>
      <c r="Q32" s="1"/>
      <c r="R32" s="22"/>
      <c r="S32" s="22"/>
      <c r="T32" s="22"/>
      <c r="U32" s="22"/>
      <c r="V32" s="22"/>
      <c r="W32" s="22"/>
      <c r="X32" s="22"/>
      <c r="Y32" s="22"/>
      <c r="Z32" s="2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</row>
    <row r="33" spans="1:1033" s="25" customFormat="1" ht="19.5" customHeight="1" x14ac:dyDescent="0.25">
      <c r="A33" s="50" t="s">
        <v>19</v>
      </c>
      <c r="B33" s="30"/>
      <c r="C33" s="31"/>
      <c r="D33" s="31"/>
      <c r="E33" s="30"/>
      <c r="F33" s="30"/>
      <c r="G33" s="30"/>
      <c r="H33" s="30"/>
      <c r="I33" s="30"/>
      <c r="J33" s="30"/>
      <c r="K33" s="30"/>
      <c r="L33" s="32"/>
      <c r="M33" s="32"/>
      <c r="N33" s="32"/>
      <c r="O33" s="1"/>
      <c r="P33" s="1"/>
      <c r="Q33" s="1"/>
      <c r="R33" s="24"/>
      <c r="S33" s="24"/>
      <c r="T33" s="22"/>
      <c r="U33" s="22"/>
      <c r="V33" s="22"/>
      <c r="W33" s="22"/>
      <c r="X33" s="22"/>
      <c r="Y33" s="22"/>
      <c r="Z33" s="2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  <c r="AMM33" s="24"/>
      <c r="AMN33" s="24"/>
      <c r="AMO33" s="24"/>
      <c r="AMP33" s="24"/>
      <c r="AMQ33" s="24"/>
      <c r="AMR33" s="24"/>
      <c r="AMS33" s="24"/>
    </row>
    <row r="34" spans="1:1033" ht="18.75" customHeight="1" x14ac:dyDescent="0.25">
      <c r="A34" s="17"/>
      <c r="B34" s="27"/>
      <c r="C34" s="28"/>
      <c r="D34" s="28"/>
      <c r="E34" s="27"/>
      <c r="F34" s="27"/>
      <c r="G34" s="27"/>
      <c r="H34" s="27"/>
      <c r="I34" s="27"/>
      <c r="J34" s="27"/>
      <c r="K34" s="27"/>
      <c r="L34" s="29"/>
      <c r="M34" s="29"/>
      <c r="N34" s="29"/>
      <c r="T34" s="19"/>
      <c r="U34" s="19"/>
      <c r="V34" s="19"/>
      <c r="W34" s="19"/>
      <c r="X34" s="19"/>
      <c r="Y34" s="19"/>
      <c r="Z34" s="19"/>
    </row>
    <row r="35" spans="1:1033" s="36" customFormat="1" ht="18.75" customHeight="1" x14ac:dyDescent="0.25">
      <c r="A35" s="33" t="s">
        <v>11</v>
      </c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3"/>
      <c r="M35" s="33"/>
      <c r="N35" s="33"/>
      <c r="O35" s="1"/>
      <c r="P35" s="1"/>
      <c r="Q35" s="1"/>
      <c r="R35" s="35"/>
      <c r="S35" s="35"/>
      <c r="T35" s="33"/>
      <c r="U35" s="33"/>
      <c r="V35" s="33"/>
      <c r="W35" s="33"/>
      <c r="X35" s="33"/>
      <c r="Y35" s="33"/>
      <c r="Z35" s="33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</row>
    <row r="36" spans="1:1033" s="25" customFormat="1" ht="17.25" customHeight="1" x14ac:dyDescent="0.25">
      <c r="A36" s="37" t="s">
        <v>56</v>
      </c>
      <c r="B36" s="37"/>
      <c r="C36" s="37"/>
      <c r="D36" s="63"/>
      <c r="E36" s="37"/>
      <c r="F36" s="37" t="s">
        <v>57</v>
      </c>
      <c r="G36" s="24"/>
      <c r="H36" s="24"/>
      <c r="I36" s="24"/>
      <c r="J36" s="24"/>
      <c r="K36" s="24"/>
      <c r="L36" s="24"/>
      <c r="M36" s="24"/>
      <c r="N36" s="24"/>
      <c r="O36" s="1"/>
      <c r="P36" s="1"/>
      <c r="Q36" s="1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</row>
    <row r="37" spans="1:1033" s="25" customFormat="1" ht="12" customHeight="1" x14ac:dyDescent="0.25">
      <c r="A37" s="37"/>
      <c r="B37" s="37"/>
      <c r="C37" s="37"/>
      <c r="D37" s="63"/>
      <c r="E37" s="37"/>
      <c r="F37" s="37"/>
      <c r="G37" s="24"/>
      <c r="H37" s="24"/>
      <c r="I37" s="24"/>
      <c r="J37" s="24"/>
      <c r="K37" s="24"/>
      <c r="L37" s="24"/>
      <c r="M37" s="24"/>
      <c r="N37" s="24"/>
      <c r="O37" s="1"/>
      <c r="P37" s="1"/>
      <c r="Q37" s="1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  <c r="AMK37" s="24"/>
      <c r="AML37" s="24"/>
      <c r="AMM37" s="24"/>
      <c r="AMN37" s="24"/>
      <c r="AMO37" s="24"/>
      <c r="AMP37" s="24"/>
      <c r="AMQ37" s="24"/>
      <c r="AMR37" s="24"/>
      <c r="AMS37" s="24"/>
    </row>
    <row r="38" spans="1:1033" s="25" customFormat="1" ht="15" customHeight="1" x14ac:dyDescent="0.25">
      <c r="A38" s="33" t="s">
        <v>12</v>
      </c>
      <c r="B38" s="33"/>
      <c r="C38" s="33"/>
      <c r="D38" s="63"/>
      <c r="E38" s="33"/>
      <c r="F38" s="33"/>
      <c r="G38" s="24"/>
      <c r="H38" s="24"/>
      <c r="I38" s="24"/>
      <c r="J38" s="24"/>
      <c r="K38" s="24"/>
      <c r="L38" s="24"/>
      <c r="M38" s="24"/>
      <c r="N38" s="24"/>
      <c r="O38" s="1"/>
      <c r="P38" s="1"/>
      <c r="Q38" s="1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  <c r="AMK38" s="24"/>
      <c r="AML38" s="24"/>
      <c r="AMM38" s="24"/>
      <c r="AMN38" s="24"/>
      <c r="AMO38" s="24"/>
      <c r="AMP38" s="24"/>
      <c r="AMQ38" s="24"/>
      <c r="AMR38" s="24"/>
      <c r="AMS38" s="24"/>
    </row>
    <row r="39" spans="1:1033" x14ac:dyDescent="0.25">
      <c r="A39" s="64" t="s">
        <v>28</v>
      </c>
      <c r="B39" s="64"/>
      <c r="C39" s="64"/>
      <c r="D39" s="64"/>
      <c r="E39" s="64"/>
      <c r="F39" s="65" t="s">
        <v>25</v>
      </c>
    </row>
    <row r="40" spans="1:1033" x14ac:dyDescent="0.25">
      <c r="A40" s="64"/>
      <c r="B40" s="33"/>
      <c r="C40" s="33"/>
      <c r="D40" s="64"/>
      <c r="E40" s="33"/>
      <c r="F40" s="33"/>
    </row>
    <row r="41" spans="1:1033" s="10" customFormat="1" ht="16.5" customHeight="1" x14ac:dyDescent="0.25">
      <c r="A41" s="37" t="s">
        <v>29</v>
      </c>
      <c r="B41" s="37"/>
      <c r="C41" s="37"/>
      <c r="D41" s="63"/>
      <c r="E41" s="37"/>
      <c r="F41" s="38" t="s">
        <v>30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</row>
    <row r="42" spans="1:1033" s="10" customFormat="1" ht="14.25" customHeight="1" x14ac:dyDescent="0.25">
      <c r="A42" s="37"/>
      <c r="B42" s="64"/>
      <c r="C42" s="37"/>
      <c r="D42" s="63"/>
      <c r="E42" s="37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</row>
    <row r="43" spans="1:1033" x14ac:dyDescent="0.25">
      <c r="A43" s="33" t="s">
        <v>13</v>
      </c>
      <c r="B43" s="64"/>
      <c r="C43" s="33"/>
      <c r="D43" s="64"/>
      <c r="E43" s="33"/>
      <c r="F43" s="33"/>
    </row>
    <row r="44" spans="1:1033" s="10" customFormat="1" x14ac:dyDescent="0.25">
      <c r="A44" s="64" t="s">
        <v>21</v>
      </c>
      <c r="B44" s="64"/>
      <c r="C44" s="64"/>
      <c r="D44" s="63"/>
      <c r="E44" s="64"/>
      <c r="F44" s="64" t="s">
        <v>17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</row>
  </sheetData>
  <mergeCells count="27">
    <mergeCell ref="A1:R1"/>
    <mergeCell ref="A2:R2"/>
    <mergeCell ref="A10:R10"/>
    <mergeCell ref="D27:E27"/>
    <mergeCell ref="B11:C12"/>
    <mergeCell ref="B13:C13"/>
    <mergeCell ref="B16:C16"/>
    <mergeCell ref="B17:C17"/>
    <mergeCell ref="B18:C18"/>
    <mergeCell ref="B19:C19"/>
    <mergeCell ref="B20:C20"/>
    <mergeCell ref="B21:C21"/>
    <mergeCell ref="D28:E28"/>
    <mergeCell ref="A6:R6"/>
    <mergeCell ref="G11:G12"/>
    <mergeCell ref="F11:F12"/>
    <mergeCell ref="A11:A12"/>
    <mergeCell ref="P11:R11"/>
    <mergeCell ref="H11:J11"/>
    <mergeCell ref="D11:D12"/>
    <mergeCell ref="E11:E12"/>
    <mergeCell ref="K11:M11"/>
    <mergeCell ref="B22:C22"/>
    <mergeCell ref="B23:C23"/>
    <mergeCell ref="B24:C24"/>
    <mergeCell ref="B14:C14"/>
    <mergeCell ref="B15:C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horizontalDpi="300" verticalDpi="300" r:id="rId1"/>
  <rowBreaks count="1" manualBreakCount="1"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2021-11-18T06:11:20Z</cp:lastPrinted>
  <dcterms:created xsi:type="dcterms:W3CDTF">2006-09-28T05:33:49Z</dcterms:created>
  <dcterms:modified xsi:type="dcterms:W3CDTF">2021-11-21T07:45:06Z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