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лист1!$A$1:$S$50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5" l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E18" i="5"/>
  <c r="M14" i="5" l="1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M13" i="5" l="1"/>
  <c r="J13" i="5" l="1"/>
</calcChain>
</file>

<file path=xl/sharedStrings.xml><?xml version="1.0" encoding="utf-8"?>
<sst xmlns="http://schemas.openxmlformats.org/spreadsheetml/2006/main" count="87" uniqueCount="63">
  <si>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</si>
  <si>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</si>
  <si>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</si>
  <si>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</si>
  <si>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</si>
  <si>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</si>
  <si>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</si>
  <si>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</si>
  <si>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</si>
  <si>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</si>
  <si>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</si>
  <si>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</si>
  <si>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</si>
  <si>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</si>
  <si>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</si>
  <si>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</si>
  <si>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</si>
  <si>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</si>
  <si>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</si>
  <si>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</si>
  <si>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</si>
  <si>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</si>
  <si>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</si>
  <si>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</si>
  <si>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</si>
  <si>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</si>
  <si>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</si>
  <si>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</si>
  <si>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</si>
  <si>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</si>
  <si>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</si>
  <si>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</si>
  <si>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</si>
  <si>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</si>
  <si>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</si>
  <si>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</si>
  <si>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документы подтверждающие, 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</si>
  <si>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26 февраля 2024 года</t>
  </si>
  <si>
    <t xml:space="preserve">ТОО "DIALIZ" (Диализ) </t>
  </si>
  <si>
    <t xml:space="preserve">23.02.2024г.                         09 ч 11 м </t>
  </si>
  <si>
    <t xml:space="preserve">ТОО "Mitek Almaty" (Митек Алматы) </t>
  </si>
  <si>
    <t xml:space="preserve">23.02.2024г.                         09 ч 23 м </t>
  </si>
  <si>
    <t>Раствор физионила с глюкозой, дозировка 2,27%</t>
  </si>
  <si>
    <t>штука</t>
  </si>
  <si>
    <t>Раствор для гемодиафильтрации Prismasol-2</t>
  </si>
  <si>
    <t>Раствор для гемодиафильтрации Prismasol-4</t>
  </si>
  <si>
    <t>Раствор антикоагулянта Prismocitrate 18/0 пакет по 5000 мл.</t>
  </si>
  <si>
    <t>Набор для продолжительной замещающей почечной терапии (устройство гемодиафильтрации) PRISMAFLEX ST 60 SET</t>
  </si>
  <si>
    <t>Набор для продолжительной замещающей почечной терапии (устройство гемодиафильтрации) PRISMAFLEX ST 100 SET</t>
  </si>
  <si>
    <t>Набор для продолжительной замещающей почечной терапии (устройство гемодиафильтрации) PRISMAFLEX ST 150 SET</t>
  </si>
  <si>
    <t>Набор для продолжительной замещающей почечной терапии (Устройство гемодиафильтрации) PRISMAFLEX  oXiris (сеспис)</t>
  </si>
  <si>
    <t>Набор для продолжительной замещающей почечной терапии (Устройство гемодиафильтрации) PRISMAFLEX  HF 20 SET</t>
  </si>
  <si>
    <t>Набор для продолжительной замещающей почечной терапии (устройство гемодиафильтрации) PRISMAFLEX HF 1400 SET</t>
  </si>
  <si>
    <t>Набор для продолжительной замещающей почечной терапии (устройство гемодиафильтрации) Prismaflex TPE 2000 SET</t>
  </si>
  <si>
    <t>Набор для продолжительной замещающей почечной терапии (устройство гемодиафильтрации) Prismaflex TPE 1000 SET</t>
  </si>
  <si>
    <t>Катетер перитонеальный, педиатрический, с 2-мя манжетами, 31 см.в комплекте с переходной трубкой повышенной прочности для перитонеального диализа</t>
  </si>
  <si>
    <t>Центральный венозный катетер 8Fr</t>
  </si>
  <si>
    <t>Центральный венозный катетер 9Fr</t>
  </si>
  <si>
    <t>Центральный венозный катетер 12Fr</t>
  </si>
  <si>
    <t>г. Алматы, ул. Лобачевского 78</t>
  </si>
  <si>
    <t>2, 3, 4, 5, 6, 7, 8, 9, 10, 11, 12, 13, 14, 15, 16</t>
  </si>
  <si>
    <t>г. Алматы, ул. Сейфуллина 404/69</t>
  </si>
  <si>
    <t xml:space="preserve">7. Победители по лоту № 1  - ТОО "DIALIZ" (Диализ) и по лотам № 2, 3, 4, 5, 6, 7, 8, 9, 10, 11, 12, 13, 14, 15, 16 - ТОО "Mitek Almaty" (Митек Алматы) представляет организатору закупа в течении десяти календарных дней со дня признания победителем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</si>
</sst>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4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vertical="center" wrapText="1"/>
    </xf>
    <xf numFmtId="164" fontId="24" fillId="0" borderId="1" xfId="2" applyFont="1" applyFill="1" applyBorder="1" applyAlignment="1">
      <alignment vertical="center" wrapText="1"/>
    </xf>
    <xf numFmtId="164" fontId="11" fillId="0" borderId="1" xfId="2" applyFont="1" applyFill="1" applyBorder="1" applyAlignment="1">
      <alignment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50"/>
  <sheetViews>
    <sheetView tabSelected="1" topLeftCell="A15" zoomScale="90" zoomScaleNormal="90" workbookViewId="0">
      <selection activeCell="L33" sqref="L33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0" t="s">
        <v>34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77" t="s">
        <v>38</v>
      </c>
      <c r="C8" s="77" t="s">
        <v>40</v>
      </c>
      <c r="D8" s="88"/>
      <c r="E8" s="88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6" t="s">
        <v>39</v>
      </c>
      <c r="C9" s="56" t="s">
        <v>41</v>
      </c>
      <c r="D9" s="89"/>
      <c r="E9" s="8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1" t="s">
        <v>3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  <c r="L10" s="82"/>
      <c r="M10" s="82"/>
      <c r="N10" s="82"/>
      <c r="O10" s="82"/>
      <c r="P10" s="82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83" t="s">
        <v>2</v>
      </c>
      <c r="B11" s="84" t="s">
        <v>33</v>
      </c>
      <c r="C11" s="84"/>
      <c r="D11" s="83" t="s">
        <v>4</v>
      </c>
      <c r="E11" s="84" t="s">
        <v>14</v>
      </c>
      <c r="F11" s="84" t="s">
        <v>5</v>
      </c>
      <c r="G11" s="84" t="s">
        <v>20</v>
      </c>
      <c r="H11" s="87" t="s">
        <v>38</v>
      </c>
      <c r="I11" s="87"/>
      <c r="J11" s="87"/>
      <c r="K11" s="87" t="s">
        <v>40</v>
      </c>
      <c r="L11" s="87"/>
      <c r="M11" s="87"/>
      <c r="N11" s="88"/>
      <c r="O11" s="88"/>
      <c r="P11" s="88"/>
      <c r="U11" s="46"/>
      <c r="V11" s="46"/>
      <c r="W11" s="19"/>
      <c r="X11" s="19"/>
    </row>
    <row r="12" spans="1:1031" ht="38.25" x14ac:dyDescent="0.25">
      <c r="A12" s="83"/>
      <c r="B12" s="85"/>
      <c r="C12" s="85"/>
      <c r="D12" s="86"/>
      <c r="E12" s="85"/>
      <c r="F12" s="85"/>
      <c r="G12" s="84"/>
      <c r="H12" s="61" t="s">
        <v>14</v>
      </c>
      <c r="I12" s="61" t="s">
        <v>15</v>
      </c>
      <c r="J12" s="61" t="s">
        <v>16</v>
      </c>
      <c r="K12" s="61" t="s">
        <v>14</v>
      </c>
      <c r="L12" s="61" t="s">
        <v>15</v>
      </c>
      <c r="M12" s="61" t="s">
        <v>16</v>
      </c>
      <c r="N12" s="46"/>
      <c r="O12" s="46"/>
      <c r="P12" s="46"/>
      <c r="AMQ12" s="3"/>
    </row>
    <row r="13" spans="1:1031" ht="18" customHeight="1" x14ac:dyDescent="0.25">
      <c r="A13" s="57">
        <v>1</v>
      </c>
      <c r="B13" s="94" t="s">
        <v>42</v>
      </c>
      <c r="C13" s="94"/>
      <c r="D13" s="95" t="s">
        <v>43</v>
      </c>
      <c r="E13" s="95">
        <v>50</v>
      </c>
      <c r="F13" s="96">
        <v>7591</v>
      </c>
      <c r="G13" s="75">
        <f>E13*F13</f>
        <v>379550</v>
      </c>
      <c r="H13" s="68">
        <v>50</v>
      </c>
      <c r="I13" s="75">
        <v>7591</v>
      </c>
      <c r="J13" s="75">
        <f>H13*I13</f>
        <v>379550</v>
      </c>
      <c r="K13" s="71"/>
      <c r="L13" s="75"/>
      <c r="M13" s="75">
        <f t="shared" ref="M13:M28" si="0">K13*L13</f>
        <v>0</v>
      </c>
      <c r="N13" s="46"/>
      <c r="O13" s="46"/>
      <c r="P13" s="46"/>
      <c r="AMQ13" s="3"/>
    </row>
    <row r="14" spans="1:1031" ht="15.75" customHeight="1" x14ac:dyDescent="0.25">
      <c r="A14" s="57">
        <v>2</v>
      </c>
      <c r="B14" s="97" t="s">
        <v>44</v>
      </c>
      <c r="C14" s="97"/>
      <c r="D14" s="98" t="s">
        <v>43</v>
      </c>
      <c r="E14" s="98">
        <v>100</v>
      </c>
      <c r="F14" s="99">
        <v>14000</v>
      </c>
      <c r="G14" s="75">
        <f t="shared" ref="G14:G28" si="1">E14*F14</f>
        <v>1400000</v>
      </c>
      <c r="H14" s="68"/>
      <c r="I14" s="75"/>
      <c r="J14" s="75">
        <f t="shared" ref="J14:J28" si="2">H14*I14</f>
        <v>0</v>
      </c>
      <c r="K14" s="71">
        <v>100</v>
      </c>
      <c r="L14" s="75">
        <v>13000</v>
      </c>
      <c r="M14" s="75">
        <f t="shared" si="0"/>
        <v>1300000</v>
      </c>
      <c r="N14" s="46"/>
      <c r="O14" s="46"/>
      <c r="P14" s="46"/>
      <c r="AMQ14" s="3"/>
    </row>
    <row r="15" spans="1:1031" ht="16.5" customHeight="1" x14ac:dyDescent="0.25">
      <c r="A15" s="57">
        <v>3</v>
      </c>
      <c r="B15" s="97" t="s">
        <v>45</v>
      </c>
      <c r="C15" s="97"/>
      <c r="D15" s="98" t="s">
        <v>43</v>
      </c>
      <c r="E15" s="98">
        <v>35</v>
      </c>
      <c r="F15" s="99">
        <v>14000</v>
      </c>
      <c r="G15" s="75">
        <f t="shared" si="1"/>
        <v>490000</v>
      </c>
      <c r="H15" s="68"/>
      <c r="I15" s="75"/>
      <c r="J15" s="75">
        <f t="shared" si="2"/>
        <v>0</v>
      </c>
      <c r="K15" s="71">
        <v>35</v>
      </c>
      <c r="L15" s="75">
        <v>13000</v>
      </c>
      <c r="M15" s="75">
        <f t="shared" si="0"/>
        <v>455000</v>
      </c>
      <c r="N15" s="46"/>
      <c r="O15" s="46"/>
      <c r="P15" s="46"/>
      <c r="AMQ15" s="3"/>
    </row>
    <row r="16" spans="1:1031" ht="30" customHeight="1" x14ac:dyDescent="0.25">
      <c r="A16" s="57">
        <v>4</v>
      </c>
      <c r="B16" s="97" t="s">
        <v>46</v>
      </c>
      <c r="C16" s="97"/>
      <c r="D16" s="98" t="s">
        <v>43</v>
      </c>
      <c r="E16" s="98">
        <v>95</v>
      </c>
      <c r="F16" s="99">
        <v>14500</v>
      </c>
      <c r="G16" s="75">
        <f t="shared" si="1"/>
        <v>1377500</v>
      </c>
      <c r="H16" s="68"/>
      <c r="I16" s="75"/>
      <c r="J16" s="75">
        <f t="shared" si="2"/>
        <v>0</v>
      </c>
      <c r="K16" s="71">
        <v>95</v>
      </c>
      <c r="L16" s="75">
        <v>14500</v>
      </c>
      <c r="M16" s="75">
        <f t="shared" si="0"/>
        <v>1377500</v>
      </c>
      <c r="N16" s="46"/>
      <c r="O16" s="46"/>
      <c r="P16" s="46"/>
      <c r="AMQ16" s="3"/>
    </row>
    <row r="17" spans="1:1031" ht="42.75" customHeight="1" x14ac:dyDescent="0.25">
      <c r="A17" s="57">
        <v>5</v>
      </c>
      <c r="B17" s="97" t="s">
        <v>47</v>
      </c>
      <c r="C17" s="97"/>
      <c r="D17" s="98" t="s">
        <v>43</v>
      </c>
      <c r="E17" s="98">
        <v>10</v>
      </c>
      <c r="F17" s="99">
        <v>137000</v>
      </c>
      <c r="G17" s="75">
        <f t="shared" si="1"/>
        <v>1370000</v>
      </c>
      <c r="H17" s="68"/>
      <c r="I17" s="75"/>
      <c r="J17" s="75">
        <f t="shared" si="2"/>
        <v>0</v>
      </c>
      <c r="K17" s="71">
        <v>10</v>
      </c>
      <c r="L17" s="75">
        <v>128000</v>
      </c>
      <c r="M17" s="75">
        <f t="shared" si="0"/>
        <v>1280000</v>
      </c>
      <c r="N17" s="46"/>
      <c r="O17" s="46"/>
      <c r="P17" s="46"/>
      <c r="AMQ17" s="3"/>
    </row>
    <row r="18" spans="1:1031" ht="39" customHeight="1" x14ac:dyDescent="0.25">
      <c r="A18" s="57">
        <v>6</v>
      </c>
      <c r="B18" s="97" t="s">
        <v>48</v>
      </c>
      <c r="C18" s="97"/>
      <c r="D18" s="98" t="s">
        <v>43</v>
      </c>
      <c r="E18" s="98">
        <f>6+4</f>
        <v>10</v>
      </c>
      <c r="F18" s="99">
        <v>137000</v>
      </c>
      <c r="G18" s="75">
        <f t="shared" si="1"/>
        <v>1370000</v>
      </c>
      <c r="H18" s="68"/>
      <c r="I18" s="75"/>
      <c r="J18" s="75">
        <f t="shared" si="2"/>
        <v>0</v>
      </c>
      <c r="K18" s="71">
        <v>10</v>
      </c>
      <c r="L18" s="75">
        <v>128000</v>
      </c>
      <c r="M18" s="75">
        <f t="shared" si="0"/>
        <v>1280000</v>
      </c>
      <c r="N18" s="46"/>
      <c r="O18" s="46"/>
      <c r="P18" s="46"/>
      <c r="AMQ18" s="3"/>
    </row>
    <row r="19" spans="1:1031" ht="42.75" customHeight="1" x14ac:dyDescent="0.25">
      <c r="A19" s="57">
        <v>7</v>
      </c>
      <c r="B19" s="97" t="s">
        <v>49</v>
      </c>
      <c r="C19" s="97"/>
      <c r="D19" s="98" t="s">
        <v>43</v>
      </c>
      <c r="E19" s="98">
        <v>3</v>
      </c>
      <c r="F19" s="99">
        <v>137000</v>
      </c>
      <c r="G19" s="75">
        <f t="shared" si="1"/>
        <v>411000</v>
      </c>
      <c r="H19" s="68"/>
      <c r="I19" s="75"/>
      <c r="J19" s="75">
        <f t="shared" si="2"/>
        <v>0</v>
      </c>
      <c r="K19" s="71">
        <v>3</v>
      </c>
      <c r="L19" s="75">
        <v>128000</v>
      </c>
      <c r="M19" s="75">
        <f t="shared" si="0"/>
        <v>384000</v>
      </c>
      <c r="N19" s="46"/>
      <c r="O19" s="46"/>
      <c r="P19" s="46"/>
      <c r="AMQ19" s="3"/>
    </row>
    <row r="20" spans="1:1031" ht="52.5" customHeight="1" x14ac:dyDescent="0.25">
      <c r="A20" s="57">
        <v>8</v>
      </c>
      <c r="B20" s="97" t="s">
        <v>50</v>
      </c>
      <c r="C20" s="97"/>
      <c r="D20" s="98" t="s">
        <v>43</v>
      </c>
      <c r="E20" s="98">
        <v>3</v>
      </c>
      <c r="F20" s="99">
        <v>260000</v>
      </c>
      <c r="G20" s="75">
        <f t="shared" si="1"/>
        <v>780000</v>
      </c>
      <c r="H20" s="68"/>
      <c r="I20" s="75"/>
      <c r="J20" s="75">
        <f t="shared" si="2"/>
        <v>0</v>
      </c>
      <c r="K20" s="71">
        <v>3</v>
      </c>
      <c r="L20" s="75">
        <v>250000</v>
      </c>
      <c r="M20" s="75">
        <f t="shared" si="0"/>
        <v>750000</v>
      </c>
      <c r="N20" s="46"/>
      <c r="O20" s="46"/>
      <c r="P20" s="46"/>
      <c r="AMQ20" s="3"/>
    </row>
    <row r="21" spans="1:1031" ht="39" customHeight="1" x14ac:dyDescent="0.25">
      <c r="A21" s="57">
        <v>9</v>
      </c>
      <c r="B21" s="97" t="s">
        <v>51</v>
      </c>
      <c r="C21" s="97"/>
      <c r="D21" s="98" t="s">
        <v>43</v>
      </c>
      <c r="E21" s="98">
        <v>3</v>
      </c>
      <c r="F21" s="99">
        <v>180000</v>
      </c>
      <c r="G21" s="75">
        <f t="shared" si="1"/>
        <v>540000</v>
      </c>
      <c r="H21" s="68"/>
      <c r="I21" s="75"/>
      <c r="J21" s="75">
        <f t="shared" si="2"/>
        <v>0</v>
      </c>
      <c r="K21" s="71">
        <v>3</v>
      </c>
      <c r="L21" s="75">
        <v>170000</v>
      </c>
      <c r="M21" s="75">
        <f t="shared" si="0"/>
        <v>510000</v>
      </c>
      <c r="N21" s="46"/>
      <c r="O21" s="46"/>
      <c r="P21" s="46"/>
      <c r="AMQ21" s="3"/>
    </row>
    <row r="22" spans="1:1031" ht="38.25" customHeight="1" x14ac:dyDescent="0.25">
      <c r="A22" s="57">
        <v>10</v>
      </c>
      <c r="B22" s="97" t="s">
        <v>52</v>
      </c>
      <c r="C22" s="97"/>
      <c r="D22" s="95" t="s">
        <v>43</v>
      </c>
      <c r="E22" s="95">
        <v>3</v>
      </c>
      <c r="F22" s="100">
        <v>137000</v>
      </c>
      <c r="G22" s="75">
        <f t="shared" si="1"/>
        <v>411000</v>
      </c>
      <c r="H22" s="68"/>
      <c r="I22" s="75"/>
      <c r="J22" s="75">
        <f t="shared" si="2"/>
        <v>0</v>
      </c>
      <c r="K22" s="71">
        <v>3</v>
      </c>
      <c r="L22" s="75">
        <v>128000</v>
      </c>
      <c r="M22" s="75">
        <f t="shared" si="0"/>
        <v>384000</v>
      </c>
      <c r="N22" s="46"/>
      <c r="O22" s="46"/>
      <c r="P22" s="46"/>
      <c r="AMQ22" s="3"/>
    </row>
    <row r="23" spans="1:1031" ht="37.5" customHeight="1" x14ac:dyDescent="0.25">
      <c r="A23" s="57">
        <v>11</v>
      </c>
      <c r="B23" s="97" t="s">
        <v>53</v>
      </c>
      <c r="C23" s="97"/>
      <c r="D23" s="98" t="s">
        <v>43</v>
      </c>
      <c r="E23" s="98">
        <v>3</v>
      </c>
      <c r="F23" s="99">
        <v>215000</v>
      </c>
      <c r="G23" s="75">
        <f t="shared" si="1"/>
        <v>645000</v>
      </c>
      <c r="H23" s="68"/>
      <c r="I23" s="75"/>
      <c r="J23" s="75">
        <f t="shared" si="2"/>
        <v>0</v>
      </c>
      <c r="K23" s="71">
        <v>3</v>
      </c>
      <c r="L23" s="75">
        <v>214000</v>
      </c>
      <c r="M23" s="75">
        <f t="shared" si="0"/>
        <v>642000</v>
      </c>
      <c r="N23" s="46"/>
      <c r="O23" s="46"/>
      <c r="P23" s="46"/>
      <c r="AMQ23" s="3"/>
    </row>
    <row r="24" spans="1:1031" ht="42.75" customHeight="1" x14ac:dyDescent="0.25">
      <c r="A24" s="57">
        <v>12</v>
      </c>
      <c r="B24" s="97" t="s">
        <v>54</v>
      </c>
      <c r="C24" s="97"/>
      <c r="D24" s="98" t="s">
        <v>43</v>
      </c>
      <c r="E24" s="98">
        <v>9</v>
      </c>
      <c r="F24" s="99">
        <v>180000</v>
      </c>
      <c r="G24" s="75">
        <f t="shared" si="1"/>
        <v>1620000</v>
      </c>
      <c r="H24" s="68"/>
      <c r="I24" s="75"/>
      <c r="J24" s="75">
        <f t="shared" si="2"/>
        <v>0</v>
      </c>
      <c r="K24" s="71">
        <v>9</v>
      </c>
      <c r="L24" s="75">
        <v>170000</v>
      </c>
      <c r="M24" s="75">
        <f t="shared" si="0"/>
        <v>1530000</v>
      </c>
      <c r="N24" s="46"/>
      <c r="O24" s="46"/>
      <c r="P24" s="46"/>
      <c r="AMQ24" s="3"/>
    </row>
    <row r="25" spans="1:1031" ht="52.5" customHeight="1" x14ac:dyDescent="0.25">
      <c r="A25" s="57">
        <v>13</v>
      </c>
      <c r="B25" s="97" t="s">
        <v>55</v>
      </c>
      <c r="C25" s="97"/>
      <c r="D25" s="98" t="s">
        <v>43</v>
      </c>
      <c r="E25" s="98">
        <v>3</v>
      </c>
      <c r="F25" s="99">
        <v>76500</v>
      </c>
      <c r="G25" s="75">
        <f t="shared" si="1"/>
        <v>229500</v>
      </c>
      <c r="H25" s="68"/>
      <c r="I25" s="75"/>
      <c r="J25" s="75">
        <f t="shared" si="2"/>
        <v>0</v>
      </c>
      <c r="K25" s="71">
        <v>3</v>
      </c>
      <c r="L25" s="75">
        <v>76500</v>
      </c>
      <c r="M25" s="75">
        <f t="shared" si="0"/>
        <v>229500</v>
      </c>
      <c r="N25" s="46"/>
      <c r="O25" s="46"/>
      <c r="P25" s="46"/>
      <c r="AMQ25" s="3"/>
    </row>
    <row r="26" spans="1:1031" ht="18" customHeight="1" x14ac:dyDescent="0.25">
      <c r="A26" s="57">
        <v>14</v>
      </c>
      <c r="B26" s="97" t="s">
        <v>56</v>
      </c>
      <c r="C26" s="97"/>
      <c r="D26" s="98" t="s">
        <v>43</v>
      </c>
      <c r="E26" s="98">
        <v>10</v>
      </c>
      <c r="F26" s="99">
        <v>22000</v>
      </c>
      <c r="G26" s="75">
        <f t="shared" si="1"/>
        <v>220000</v>
      </c>
      <c r="H26" s="68"/>
      <c r="I26" s="75"/>
      <c r="J26" s="75">
        <f t="shared" si="2"/>
        <v>0</v>
      </c>
      <c r="K26" s="71">
        <v>10</v>
      </c>
      <c r="L26" s="75">
        <v>21700</v>
      </c>
      <c r="M26" s="75">
        <f t="shared" si="0"/>
        <v>217000</v>
      </c>
      <c r="N26" s="46"/>
      <c r="O26" s="46"/>
      <c r="P26" s="46"/>
      <c r="AMQ26" s="3"/>
    </row>
    <row r="27" spans="1:1031" ht="17.25" customHeight="1" x14ac:dyDescent="0.25">
      <c r="A27" s="57">
        <v>15</v>
      </c>
      <c r="B27" s="97" t="s">
        <v>57</v>
      </c>
      <c r="C27" s="97"/>
      <c r="D27" s="98" t="s">
        <v>43</v>
      </c>
      <c r="E27" s="98">
        <v>10</v>
      </c>
      <c r="F27" s="99">
        <v>22000</v>
      </c>
      <c r="G27" s="75">
        <f t="shared" si="1"/>
        <v>220000</v>
      </c>
      <c r="H27" s="68"/>
      <c r="I27" s="75"/>
      <c r="J27" s="75">
        <f t="shared" si="2"/>
        <v>0</v>
      </c>
      <c r="K27" s="71">
        <v>10</v>
      </c>
      <c r="L27" s="75">
        <v>21700</v>
      </c>
      <c r="M27" s="75">
        <f t="shared" si="0"/>
        <v>217000</v>
      </c>
      <c r="N27" s="46"/>
      <c r="O27" s="46"/>
      <c r="P27" s="46"/>
      <c r="AMQ27" s="3"/>
    </row>
    <row r="28" spans="1:1031" ht="18" customHeight="1" x14ac:dyDescent="0.25">
      <c r="A28" s="57">
        <v>16</v>
      </c>
      <c r="B28" s="97" t="s">
        <v>58</v>
      </c>
      <c r="C28" s="97"/>
      <c r="D28" s="98" t="s">
        <v>43</v>
      </c>
      <c r="E28" s="98">
        <v>20</v>
      </c>
      <c r="F28" s="101">
        <v>23000</v>
      </c>
      <c r="G28" s="75">
        <f t="shared" si="1"/>
        <v>460000</v>
      </c>
      <c r="H28" s="68"/>
      <c r="I28" s="75"/>
      <c r="J28" s="75">
        <f t="shared" si="2"/>
        <v>0</v>
      </c>
      <c r="K28" s="71">
        <v>20</v>
      </c>
      <c r="L28" s="75">
        <v>22500</v>
      </c>
      <c r="M28" s="75">
        <f t="shared" si="0"/>
        <v>450000</v>
      </c>
      <c r="N28" s="46"/>
      <c r="O28" s="46"/>
      <c r="P28" s="46"/>
      <c r="AMQ28" s="3"/>
    </row>
    <row r="29" spans="1:1031" s="74" customFormat="1" ht="8.25" customHeight="1" x14ac:dyDescent="0.25">
      <c r="A29" s="65"/>
      <c r="B29" s="66"/>
      <c r="C29" s="72"/>
      <c r="D29" s="73"/>
      <c r="E29" s="73"/>
      <c r="F29" s="73"/>
      <c r="G29" s="76"/>
      <c r="H29" s="69"/>
      <c r="I29" s="70"/>
      <c r="J29" s="76"/>
      <c r="K29" s="69"/>
      <c r="L29" s="70"/>
      <c r="M29" s="76"/>
      <c r="N29" s="46"/>
      <c r="O29" s="46"/>
      <c r="P29" s="46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</row>
    <row r="30" spans="1:1031" s="58" customFormat="1" x14ac:dyDescent="0.25">
      <c r="A30" s="64" t="s">
        <v>35</v>
      </c>
      <c r="B30" s="62"/>
      <c r="C30" s="50"/>
      <c r="D30" s="50"/>
      <c r="E30" s="50"/>
      <c r="F30" s="50"/>
      <c r="G30" s="54"/>
      <c r="H30" s="50"/>
      <c r="I30" s="50"/>
      <c r="J30" s="59"/>
      <c r="K30" s="63"/>
      <c r="L30" s="50"/>
      <c r="M30" s="59"/>
      <c r="N30" s="50"/>
      <c r="O30" s="50"/>
      <c r="P30" s="50"/>
      <c r="Q30" s="37"/>
      <c r="R30" s="60"/>
      <c r="S30" s="60"/>
      <c r="T30" s="60"/>
      <c r="U30" s="60"/>
      <c r="V30" s="60"/>
      <c r="W30" s="60"/>
      <c r="X30" s="60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</row>
    <row r="31" spans="1:1031" s="22" customFormat="1" x14ac:dyDescent="0.25">
      <c r="A31" s="36" t="s">
        <v>32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"/>
      <c r="O31" s="1"/>
      <c r="P31" s="60"/>
      <c r="Q31" s="20"/>
      <c r="R31" s="20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s="22" customFormat="1" ht="56.25" customHeight="1" x14ac:dyDescent="0.25">
      <c r="A32" s="67" t="s">
        <v>2</v>
      </c>
      <c r="B32" s="67" t="s">
        <v>6</v>
      </c>
      <c r="C32" s="67" t="s">
        <v>7</v>
      </c>
      <c r="D32" s="90" t="s">
        <v>8</v>
      </c>
      <c r="E32" s="91"/>
      <c r="F32" s="23"/>
      <c r="G32" s="23"/>
      <c r="H32" s="23"/>
      <c r="I32" s="23"/>
      <c r="J32" s="23"/>
      <c r="K32" s="23"/>
      <c r="L32" s="23"/>
      <c r="M32" s="23"/>
      <c r="N32" s="1"/>
      <c r="O32" s="1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</row>
    <row r="33" spans="1:1031" s="22" customFormat="1" ht="56.25" customHeight="1" x14ac:dyDescent="0.25">
      <c r="A33" s="49">
        <v>1</v>
      </c>
      <c r="B33" s="49" t="s">
        <v>59</v>
      </c>
      <c r="C33" s="49" t="s">
        <v>38</v>
      </c>
      <c r="D33" s="102">
        <v>379550</v>
      </c>
      <c r="E33" s="103"/>
      <c r="F33" s="23"/>
      <c r="G33" s="23"/>
      <c r="H33" s="23"/>
      <c r="I33" s="23"/>
      <c r="J33" s="23"/>
      <c r="K33" s="23"/>
      <c r="L33" s="23"/>
      <c r="M33" s="23"/>
      <c r="N33" s="1"/>
      <c r="O33" s="1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</row>
    <row r="34" spans="1:1031" s="22" customFormat="1" ht="58.5" customHeight="1" x14ac:dyDescent="0.25">
      <c r="A34" s="49" t="s">
        <v>60</v>
      </c>
      <c r="B34" s="49" t="s">
        <v>61</v>
      </c>
      <c r="C34" s="49" t="s">
        <v>40</v>
      </c>
      <c r="D34" s="92">
        <v>11006000</v>
      </c>
      <c r="E34" s="93"/>
      <c r="F34" s="23"/>
      <c r="G34" s="23"/>
      <c r="H34" s="23"/>
      <c r="I34" s="23"/>
      <c r="J34" s="23"/>
      <c r="K34" s="23"/>
      <c r="L34" s="23"/>
      <c r="M34" s="23"/>
      <c r="N34" s="1"/>
      <c r="O34" s="1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</row>
    <row r="35" spans="1:1031" s="22" customFormat="1" x14ac:dyDescent="0.25">
      <c r="A35" s="45" t="s">
        <v>23</v>
      </c>
      <c r="B35" s="27"/>
      <c r="C35" s="28"/>
      <c r="D35" s="28"/>
      <c r="E35" s="27"/>
      <c r="F35" s="27"/>
      <c r="G35" s="27"/>
      <c r="H35" s="27"/>
      <c r="I35" s="27"/>
      <c r="J35" s="27"/>
      <c r="K35" s="27"/>
      <c r="L35" s="29"/>
      <c r="M35" s="29"/>
      <c r="N35" s="1"/>
      <c r="O35" s="1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</row>
    <row r="36" spans="1:1031" s="22" customFormat="1" x14ac:dyDescent="0.25">
      <c r="A36" s="45" t="s">
        <v>62</v>
      </c>
      <c r="B36" s="27"/>
      <c r="C36" s="28"/>
      <c r="D36" s="28"/>
      <c r="E36" s="27"/>
      <c r="F36" s="27"/>
      <c r="G36" s="27"/>
      <c r="H36" s="27"/>
      <c r="I36" s="27"/>
      <c r="J36" s="27"/>
      <c r="K36" s="27"/>
      <c r="L36" s="29"/>
      <c r="M36" s="29"/>
      <c r="N36" s="21"/>
      <c r="O36" s="21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</row>
    <row r="37" spans="1:1031" s="22" customFormat="1" x14ac:dyDescent="0.25">
      <c r="A37" s="45" t="s">
        <v>36</v>
      </c>
      <c r="B37" s="27"/>
      <c r="C37" s="28"/>
      <c r="D37" s="28"/>
      <c r="E37" s="27"/>
      <c r="F37" s="27"/>
      <c r="G37" s="27"/>
      <c r="H37" s="27"/>
      <c r="I37" s="27"/>
      <c r="J37" s="27"/>
      <c r="K37" s="27"/>
      <c r="L37" s="29"/>
      <c r="M37" s="29"/>
      <c r="N37" s="21"/>
      <c r="O37" s="21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</row>
    <row r="38" spans="1:1031" s="22" customFormat="1" x14ac:dyDescent="0.25">
      <c r="A38" s="45" t="s">
        <v>29</v>
      </c>
      <c r="B38" s="27"/>
      <c r="C38" s="28"/>
      <c r="D38" s="28"/>
      <c r="E38" s="27"/>
      <c r="F38" s="27"/>
      <c r="G38" s="27"/>
      <c r="H38" s="27"/>
      <c r="I38" s="27"/>
      <c r="J38" s="27"/>
      <c r="K38" s="27"/>
      <c r="L38" s="29"/>
      <c r="M38" s="29"/>
      <c r="N38" s="1"/>
      <c r="O38" s="1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</row>
    <row r="39" spans="1:1031" s="22" customFormat="1" x14ac:dyDescent="0.25">
      <c r="A39" s="45" t="s">
        <v>30</v>
      </c>
      <c r="B39" s="27"/>
      <c r="C39" s="28"/>
      <c r="D39" s="28"/>
      <c r="E39" s="27"/>
      <c r="F39" s="27"/>
      <c r="G39" s="27"/>
      <c r="H39" s="27"/>
      <c r="I39" s="27"/>
      <c r="J39" s="27"/>
      <c r="K39" s="27"/>
      <c r="L39" s="29"/>
      <c r="M39" s="29"/>
      <c r="N39" s="1"/>
      <c r="O39" s="1"/>
      <c r="P39" s="21"/>
      <c r="Q39" s="21"/>
      <c r="R39" s="20"/>
      <c r="S39" s="20"/>
      <c r="T39" s="20"/>
      <c r="U39" s="20"/>
      <c r="V39" s="20"/>
      <c r="W39" s="20"/>
      <c r="X39" s="20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21"/>
      <c r="AMJ39" s="21"/>
      <c r="AMK39" s="21"/>
      <c r="AML39" s="21"/>
      <c r="AMM39" s="21"/>
      <c r="AMN39" s="21"/>
      <c r="AMO39" s="21"/>
      <c r="AMP39" s="21"/>
      <c r="AMQ39" s="21"/>
    </row>
    <row r="40" spans="1:1031" x14ac:dyDescent="0.25">
      <c r="A40" s="17"/>
      <c r="B40" s="24"/>
      <c r="C40" s="25"/>
      <c r="D40" s="25"/>
      <c r="E40" s="24"/>
      <c r="F40" s="24"/>
      <c r="G40" s="24"/>
      <c r="H40" s="24"/>
      <c r="I40" s="24"/>
      <c r="J40" s="24"/>
      <c r="K40" s="24"/>
      <c r="L40" s="26"/>
      <c r="M40" s="26"/>
      <c r="R40" s="18"/>
      <c r="S40" s="18"/>
      <c r="T40" s="18"/>
      <c r="U40" s="18"/>
      <c r="V40" s="18"/>
      <c r="W40" s="18"/>
      <c r="X40" s="18"/>
    </row>
    <row r="41" spans="1:1031" s="33" customFormat="1" x14ac:dyDescent="0.25">
      <c r="A41" s="30" t="s">
        <v>11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  <c r="L41" s="30"/>
      <c r="M41" s="30"/>
      <c r="N41" s="1"/>
      <c r="O41" s="1"/>
      <c r="P41" s="32"/>
      <c r="Q41" s="32"/>
      <c r="R41" s="30"/>
      <c r="S41" s="30"/>
      <c r="T41" s="30"/>
      <c r="U41" s="30"/>
      <c r="V41" s="30"/>
      <c r="W41" s="30"/>
      <c r="X41" s="30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</row>
    <row r="42" spans="1:1031" s="22" customFormat="1" x14ac:dyDescent="0.25">
      <c r="A42" s="34" t="s">
        <v>31</v>
      </c>
      <c r="B42" s="34"/>
      <c r="C42" s="34"/>
      <c r="D42" s="51"/>
      <c r="E42" s="34"/>
      <c r="F42" s="34" t="s">
        <v>24</v>
      </c>
      <c r="G42" s="21"/>
      <c r="H42" s="21"/>
      <c r="I42" s="21"/>
      <c r="J42" s="21"/>
      <c r="K42" s="21"/>
      <c r="L42" s="21"/>
      <c r="M42" s="21"/>
      <c r="N42" s="1"/>
      <c r="O42" s="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</row>
    <row r="43" spans="1:1031" s="22" customFormat="1" x14ac:dyDescent="0.25">
      <c r="A43" s="34"/>
      <c r="B43" s="34"/>
      <c r="C43" s="34"/>
      <c r="D43" s="51"/>
      <c r="E43" s="34"/>
      <c r="F43" s="34"/>
      <c r="G43" s="21"/>
      <c r="H43" s="21"/>
      <c r="I43" s="21"/>
      <c r="J43" s="21"/>
      <c r="K43" s="21"/>
      <c r="L43" s="21"/>
      <c r="M43" s="21"/>
      <c r="N43" s="1"/>
      <c r="O43" s="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</row>
    <row r="44" spans="1:1031" s="22" customFormat="1" x14ac:dyDescent="0.25">
      <c r="A44" s="30" t="s">
        <v>12</v>
      </c>
      <c r="B44" s="30"/>
      <c r="C44" s="30"/>
      <c r="D44" s="51"/>
      <c r="E44" s="30"/>
      <c r="F44" s="30"/>
      <c r="G44" s="21"/>
      <c r="H44" s="21"/>
      <c r="I44" s="21"/>
      <c r="J44" s="21"/>
      <c r="K44" s="21"/>
      <c r="L44" s="21"/>
      <c r="M44" s="21"/>
      <c r="N44" s="1"/>
      <c r="O44" s="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</row>
    <row r="45" spans="1:1031" x14ac:dyDescent="0.25">
      <c r="A45" s="52" t="s">
        <v>22</v>
      </c>
      <c r="B45" s="52"/>
      <c r="C45" s="52"/>
      <c r="D45" s="52"/>
      <c r="E45" s="52"/>
      <c r="F45" s="53" t="s">
        <v>21</v>
      </c>
    </row>
    <row r="46" spans="1:1031" x14ac:dyDescent="0.25">
      <c r="A46" s="52"/>
      <c r="B46" s="30"/>
      <c r="C46" s="30"/>
      <c r="D46" s="52"/>
      <c r="E46" s="30"/>
      <c r="F46" s="30"/>
    </row>
    <row r="47" spans="1:1031" s="10" customFormat="1" x14ac:dyDescent="0.25">
      <c r="A47" s="34" t="s">
        <v>26</v>
      </c>
      <c r="B47" s="34"/>
      <c r="C47" s="34"/>
      <c r="D47" s="51"/>
      <c r="E47" s="34"/>
      <c r="F47" s="35" t="s">
        <v>27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</row>
    <row r="48" spans="1:1031" s="10" customFormat="1" x14ac:dyDescent="0.25">
      <c r="A48" s="34"/>
      <c r="B48" s="52"/>
      <c r="C48" s="34"/>
      <c r="D48" s="51"/>
      <c r="E48" s="34"/>
      <c r="F48" s="3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</row>
    <row r="49" spans="1:1031" x14ac:dyDescent="0.25">
      <c r="A49" s="30" t="s">
        <v>13</v>
      </c>
      <c r="B49" s="52"/>
      <c r="C49" s="30"/>
      <c r="D49" s="52"/>
      <c r="E49" s="30"/>
      <c r="F49" s="30"/>
    </row>
    <row r="50" spans="1:1031" s="10" customFormat="1" x14ac:dyDescent="0.25">
      <c r="A50" s="52" t="s">
        <v>18</v>
      </c>
      <c r="B50" s="52"/>
      <c r="C50" s="52"/>
      <c r="D50" s="51"/>
      <c r="E50" s="52"/>
      <c r="F50" s="52" t="s">
        <v>17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</row>
  </sheetData>
  <mergeCells count="34">
    <mergeCell ref="D33:E33"/>
    <mergeCell ref="B19:C19"/>
    <mergeCell ref="B20:C20"/>
    <mergeCell ref="B21:C21"/>
    <mergeCell ref="B24:C24"/>
    <mergeCell ref="D32:E32"/>
    <mergeCell ref="D34:E34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B13:C13"/>
    <mergeCell ref="B25:C25"/>
    <mergeCell ref="B18:C18"/>
    <mergeCell ref="B14:C14"/>
    <mergeCell ref="B15:C15"/>
    <mergeCell ref="B16:C16"/>
    <mergeCell ref="B17:C17"/>
    <mergeCell ref="B22:C22"/>
    <mergeCell ref="B23:C23"/>
    <mergeCell ref="B26:C26"/>
    <mergeCell ref="B27:C27"/>
    <mergeCell ref="B28:C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rstPageNumber="0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2024-04-29T10:41:06Z</cp:lastPrinted>
  <dcterms:created xsi:type="dcterms:W3CDTF">2006-09-28T05:33:49Z</dcterms:created>
  <dcterms:modified xsi:type="dcterms:W3CDTF">2024-04-29T10:41:48Z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